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0" windowWidth="20376" windowHeight="12216" firstSheet="5" activeTab="5"/>
  </bookViews>
  <sheets>
    <sheet name="Tab. 1 Vstupní proměnné" sheetId="1" r:id="rId1"/>
    <sheet name="Tab. 2 Příspěvky modalit" sheetId="2" r:id="rId2"/>
    <sheet name="Tab. 3 Souřadnice modalit" sheetId="3" r:id="rId3"/>
    <sheet name="Tab. 4 Významné modality" sheetId="4" r:id="rId4"/>
    <sheet name="Tab. 5 Doplňkové proměnné" sheetId="5" r:id="rId5"/>
    <sheet name="Tab. 6 Strukturace os" sheetId="6" r:id="rId6"/>
  </sheets>
  <definedNames>
    <definedName name="limit">'Tab. 4 Významné modality'!$B$4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4" i="5"/>
  <c r="D20" i="5"/>
  <c r="D21" i="5"/>
  <c r="D22" i="5"/>
  <c r="D19" i="5"/>
  <c r="D14" i="5"/>
  <c r="D15" i="5"/>
  <c r="D16" i="5"/>
  <c r="D13" i="5"/>
  <c r="D9" i="5"/>
  <c r="D10" i="5"/>
  <c r="D8" i="5"/>
  <c r="C50" i="5" l="1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 s="1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B4" i="4" l="1"/>
  <c r="H45" i="4" s="1"/>
  <c r="D8" i="4" l="1"/>
  <c r="D10" i="4"/>
  <c r="D12" i="4"/>
  <c r="D14" i="4"/>
  <c r="D16" i="4"/>
  <c r="D18" i="4"/>
  <c r="D20" i="4"/>
  <c r="D22" i="4"/>
  <c r="D24" i="4"/>
  <c r="D26" i="4"/>
  <c r="D28" i="4"/>
  <c r="D30" i="4"/>
  <c r="G33" i="4"/>
  <c r="G35" i="4"/>
  <c r="H42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C32" i="4"/>
  <c r="C34" i="4"/>
  <c r="C36" i="4"/>
  <c r="H39" i="4"/>
  <c r="H43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G32" i="4"/>
  <c r="G34" i="4"/>
  <c r="H36" i="4"/>
  <c r="H40" i="4"/>
  <c r="H44" i="4"/>
  <c r="D9" i="4"/>
  <c r="D11" i="4"/>
  <c r="D13" i="4"/>
  <c r="D15" i="4"/>
  <c r="D17" i="4"/>
  <c r="D19" i="4"/>
  <c r="D21" i="4"/>
  <c r="D23" i="4"/>
  <c r="D25" i="4"/>
  <c r="D27" i="4"/>
  <c r="D29" i="4"/>
  <c r="G31" i="4"/>
  <c r="H38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3" i="4"/>
  <c r="C35" i="4"/>
  <c r="H37" i="4"/>
  <c r="H41" i="4"/>
  <c r="I245" i="4"/>
  <c r="E245" i="4"/>
  <c r="I244" i="4"/>
  <c r="E244" i="4"/>
  <c r="I243" i="4"/>
  <c r="E243" i="4"/>
  <c r="I242" i="4"/>
  <c r="E242" i="4"/>
  <c r="I241" i="4"/>
  <c r="E241" i="4"/>
  <c r="I240" i="4"/>
  <c r="E240" i="4"/>
  <c r="I239" i="4"/>
  <c r="E239" i="4"/>
  <c r="I238" i="4"/>
  <c r="E238" i="4"/>
  <c r="I237" i="4"/>
  <c r="E237" i="4"/>
  <c r="I236" i="4"/>
  <c r="E236" i="4"/>
  <c r="I235" i="4"/>
  <c r="E235" i="4"/>
  <c r="I234" i="4"/>
  <c r="E234" i="4"/>
  <c r="I233" i="4"/>
  <c r="E233" i="4"/>
  <c r="I232" i="4"/>
  <c r="E232" i="4"/>
  <c r="I231" i="4"/>
  <c r="E231" i="4"/>
  <c r="I230" i="4"/>
  <c r="H245" i="4"/>
  <c r="D245" i="4"/>
  <c r="H244" i="4"/>
  <c r="D244" i="4"/>
  <c r="H243" i="4"/>
  <c r="D243" i="4"/>
  <c r="H242" i="4"/>
  <c r="D242" i="4"/>
  <c r="H241" i="4"/>
  <c r="D241" i="4"/>
  <c r="H240" i="4"/>
  <c r="D240" i="4"/>
  <c r="H239" i="4"/>
  <c r="D239" i="4"/>
  <c r="H238" i="4"/>
  <c r="D238" i="4"/>
  <c r="H237" i="4"/>
  <c r="D237" i="4"/>
  <c r="H236" i="4"/>
  <c r="D236" i="4"/>
  <c r="H235" i="4"/>
  <c r="D235" i="4"/>
  <c r="H234" i="4"/>
  <c r="D234" i="4"/>
  <c r="H233" i="4"/>
  <c r="D233" i="4"/>
  <c r="H232" i="4"/>
  <c r="D232" i="4"/>
  <c r="H231" i="4"/>
  <c r="D231" i="4"/>
  <c r="H230" i="4"/>
  <c r="D230" i="4"/>
  <c r="H229" i="4"/>
  <c r="D229" i="4"/>
  <c r="H228" i="4"/>
  <c r="D228" i="4"/>
  <c r="H227" i="4"/>
  <c r="D227" i="4"/>
  <c r="H226" i="4"/>
  <c r="D226" i="4"/>
  <c r="H225" i="4"/>
  <c r="D225" i="4"/>
  <c r="H224" i="4"/>
  <c r="D224" i="4"/>
  <c r="H223" i="4"/>
  <c r="D223" i="4"/>
  <c r="H222" i="4"/>
  <c r="D222" i="4"/>
  <c r="H221" i="4"/>
  <c r="D221" i="4"/>
  <c r="H220" i="4"/>
  <c r="D220" i="4"/>
  <c r="H219" i="4"/>
  <c r="D219" i="4"/>
  <c r="H218" i="4"/>
  <c r="D218" i="4"/>
  <c r="H217" i="4"/>
  <c r="D217" i="4"/>
  <c r="H216" i="4"/>
  <c r="D216" i="4"/>
  <c r="H215" i="4"/>
  <c r="D215" i="4"/>
  <c r="H214" i="4"/>
  <c r="D214" i="4"/>
  <c r="H213" i="4"/>
  <c r="D213" i="4"/>
  <c r="H212" i="4"/>
  <c r="D212" i="4"/>
  <c r="H211" i="4"/>
  <c r="D211" i="4"/>
  <c r="H210" i="4"/>
  <c r="D210" i="4"/>
  <c r="H209" i="4"/>
  <c r="D209" i="4"/>
  <c r="H208" i="4"/>
  <c r="D208" i="4"/>
  <c r="H207" i="4"/>
  <c r="D207" i="4"/>
  <c r="H206" i="4"/>
  <c r="D206" i="4"/>
  <c r="H205" i="4"/>
  <c r="D205" i="4"/>
  <c r="G245" i="4"/>
  <c r="C245" i="4"/>
  <c r="G244" i="4"/>
  <c r="C244" i="4"/>
  <c r="G243" i="4"/>
  <c r="C243" i="4"/>
  <c r="G242" i="4"/>
  <c r="C242" i="4"/>
  <c r="G241" i="4"/>
  <c r="C241" i="4"/>
  <c r="G240" i="4"/>
  <c r="C240" i="4"/>
  <c r="G239" i="4"/>
  <c r="C239" i="4"/>
  <c r="G238" i="4"/>
  <c r="C238" i="4"/>
  <c r="G237" i="4"/>
  <c r="C237" i="4"/>
  <c r="G236" i="4"/>
  <c r="C236" i="4"/>
  <c r="G235" i="4"/>
  <c r="C235" i="4"/>
  <c r="G234" i="4"/>
  <c r="C234" i="4"/>
  <c r="G233" i="4"/>
  <c r="C233" i="4"/>
  <c r="G232" i="4"/>
  <c r="C232" i="4"/>
  <c r="G231" i="4"/>
  <c r="C231" i="4"/>
  <c r="G230" i="4"/>
  <c r="C230" i="4"/>
  <c r="G229" i="4"/>
  <c r="C229" i="4"/>
  <c r="G228" i="4"/>
  <c r="C228" i="4"/>
  <c r="G227" i="4"/>
  <c r="C227" i="4"/>
  <c r="G226" i="4"/>
  <c r="C226" i="4"/>
  <c r="G225" i="4"/>
  <c r="C225" i="4"/>
  <c r="G224" i="4"/>
  <c r="C224" i="4"/>
  <c r="G223" i="4"/>
  <c r="C223" i="4"/>
  <c r="G222" i="4"/>
  <c r="C222" i="4"/>
  <c r="G221" i="4"/>
  <c r="C221" i="4"/>
  <c r="G220" i="4"/>
  <c r="C220" i="4"/>
  <c r="G219" i="4"/>
  <c r="C219" i="4"/>
  <c r="G218" i="4"/>
  <c r="C218" i="4"/>
  <c r="G217" i="4"/>
  <c r="C217" i="4"/>
  <c r="G216" i="4"/>
  <c r="C216" i="4"/>
  <c r="G215" i="4"/>
  <c r="C215" i="4"/>
  <c r="G214" i="4"/>
  <c r="C214" i="4"/>
  <c r="G213" i="4"/>
  <c r="C213" i="4"/>
  <c r="G212" i="4"/>
  <c r="C212" i="4"/>
  <c r="G211" i="4"/>
  <c r="C211" i="4"/>
  <c r="G210" i="4"/>
  <c r="C210" i="4"/>
  <c r="G209" i="4"/>
  <c r="C209" i="4"/>
  <c r="G208" i="4"/>
  <c r="C208" i="4"/>
  <c r="G207" i="4"/>
  <c r="C207" i="4"/>
  <c r="G206" i="4"/>
  <c r="C206" i="4"/>
  <c r="G205" i="4"/>
  <c r="C205" i="4"/>
  <c r="G204" i="4"/>
  <c r="F245" i="4"/>
  <c r="B245" i="4"/>
  <c r="F244" i="4"/>
  <c r="B244" i="4"/>
  <c r="F243" i="4"/>
  <c r="B243" i="4"/>
  <c r="B241" i="4"/>
  <c r="B239" i="4"/>
  <c r="B237" i="4"/>
  <c r="B235" i="4"/>
  <c r="B233" i="4"/>
  <c r="F242" i="4"/>
  <c r="F240" i="4"/>
  <c r="F238" i="4"/>
  <c r="F236" i="4"/>
  <c r="F234" i="4"/>
  <c r="F232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H204" i="4"/>
  <c r="C204" i="4"/>
  <c r="G203" i="4"/>
  <c r="C203" i="4"/>
  <c r="G202" i="4"/>
  <c r="C202" i="4"/>
  <c r="G201" i="4"/>
  <c r="C201" i="4"/>
  <c r="G200" i="4"/>
  <c r="C200" i="4"/>
  <c r="G199" i="4"/>
  <c r="C199" i="4"/>
  <c r="G198" i="4"/>
  <c r="C198" i="4"/>
  <c r="G197" i="4"/>
  <c r="C197" i="4"/>
  <c r="G196" i="4"/>
  <c r="C196" i="4"/>
  <c r="G195" i="4"/>
  <c r="C195" i="4"/>
  <c r="G194" i="4"/>
  <c r="C194" i="4"/>
  <c r="G193" i="4"/>
  <c r="C193" i="4"/>
  <c r="G192" i="4"/>
  <c r="C192" i="4"/>
  <c r="G191" i="4"/>
  <c r="C191" i="4"/>
  <c r="G190" i="4"/>
  <c r="C190" i="4"/>
  <c r="G189" i="4"/>
  <c r="C189" i="4"/>
  <c r="G188" i="4"/>
  <c r="C188" i="4"/>
  <c r="G187" i="4"/>
  <c r="C187" i="4"/>
  <c r="G186" i="4"/>
  <c r="C186" i="4"/>
  <c r="G185" i="4"/>
  <c r="C185" i="4"/>
  <c r="G184" i="4"/>
  <c r="C184" i="4"/>
  <c r="G183" i="4"/>
  <c r="C183" i="4"/>
  <c r="G182" i="4"/>
  <c r="C182" i="4"/>
  <c r="G181" i="4"/>
  <c r="C181" i="4"/>
  <c r="G180" i="4"/>
  <c r="C180" i="4"/>
  <c r="G179" i="4"/>
  <c r="C179" i="4"/>
  <c r="G178" i="4"/>
  <c r="B242" i="4"/>
  <c r="B240" i="4"/>
  <c r="B238" i="4"/>
  <c r="B236" i="4"/>
  <c r="B234" i="4"/>
  <c r="B232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F204" i="4"/>
  <c r="B204" i="4"/>
  <c r="F203" i="4"/>
  <c r="B203" i="4"/>
  <c r="F202" i="4"/>
  <c r="B202" i="4"/>
  <c r="F201" i="4"/>
  <c r="B201" i="4"/>
  <c r="F200" i="4"/>
  <c r="B200" i="4"/>
  <c r="F199" i="4"/>
  <c r="B199" i="4"/>
  <c r="F198" i="4"/>
  <c r="B198" i="4"/>
  <c r="F197" i="4"/>
  <c r="B197" i="4"/>
  <c r="F196" i="4"/>
  <c r="B196" i="4"/>
  <c r="F195" i="4"/>
  <c r="B195" i="4"/>
  <c r="F194" i="4"/>
  <c r="B194" i="4"/>
  <c r="F193" i="4"/>
  <c r="B193" i="4"/>
  <c r="F192" i="4"/>
  <c r="B192" i="4"/>
  <c r="F191" i="4"/>
  <c r="B191" i="4"/>
  <c r="F190" i="4"/>
  <c r="B190" i="4"/>
  <c r="F189" i="4"/>
  <c r="B189" i="4"/>
  <c r="F188" i="4"/>
  <c r="B188" i="4"/>
  <c r="F187" i="4"/>
  <c r="B187" i="4"/>
  <c r="F186" i="4"/>
  <c r="B186" i="4"/>
  <c r="F185" i="4"/>
  <c r="B185" i="4"/>
  <c r="F184" i="4"/>
  <c r="B184" i="4"/>
  <c r="F183" i="4"/>
  <c r="B183" i="4"/>
  <c r="F182" i="4"/>
  <c r="B182" i="4"/>
  <c r="F181" i="4"/>
  <c r="B181" i="4"/>
  <c r="F180" i="4"/>
  <c r="B180" i="4"/>
  <c r="F179" i="4"/>
  <c r="B179" i="4"/>
  <c r="F178" i="4"/>
  <c r="B178" i="4"/>
  <c r="F237" i="4"/>
  <c r="B231" i="4"/>
  <c r="I228" i="4"/>
  <c r="I226" i="4"/>
  <c r="I224" i="4"/>
  <c r="I222" i="4"/>
  <c r="I220" i="4"/>
  <c r="I218" i="4"/>
  <c r="I216" i="4"/>
  <c r="I214" i="4"/>
  <c r="I212" i="4"/>
  <c r="I210" i="4"/>
  <c r="I208" i="4"/>
  <c r="I206" i="4"/>
  <c r="I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I177" i="4"/>
  <c r="E177" i="4"/>
  <c r="I176" i="4"/>
  <c r="E176" i="4"/>
  <c r="I175" i="4"/>
  <c r="E175" i="4"/>
  <c r="I174" i="4"/>
  <c r="E174" i="4"/>
  <c r="I173" i="4"/>
  <c r="E173" i="4"/>
  <c r="I172" i="4"/>
  <c r="E172" i="4"/>
  <c r="I171" i="4"/>
  <c r="E171" i="4"/>
  <c r="I170" i="4"/>
  <c r="E170" i="4"/>
  <c r="I169" i="4"/>
  <c r="E169" i="4"/>
  <c r="I168" i="4"/>
  <c r="E168" i="4"/>
  <c r="I167" i="4"/>
  <c r="E167" i="4"/>
  <c r="I166" i="4"/>
  <c r="E166" i="4"/>
  <c r="I165" i="4"/>
  <c r="E165" i="4"/>
  <c r="I164" i="4"/>
  <c r="E164" i="4"/>
  <c r="I163" i="4"/>
  <c r="E163" i="4"/>
  <c r="I162" i="4"/>
  <c r="E162" i="4"/>
  <c r="I161" i="4"/>
  <c r="E161" i="4"/>
  <c r="I160" i="4"/>
  <c r="E160" i="4"/>
  <c r="I159" i="4"/>
  <c r="E159" i="4"/>
  <c r="I158" i="4"/>
  <c r="E158" i="4"/>
  <c r="I157" i="4"/>
  <c r="E157" i="4"/>
  <c r="I156" i="4"/>
  <c r="E156" i="4"/>
  <c r="I155" i="4"/>
  <c r="E155" i="4"/>
  <c r="I154" i="4"/>
  <c r="E154" i="4"/>
  <c r="I153" i="4"/>
  <c r="E153" i="4"/>
  <c r="I152" i="4"/>
  <c r="E152" i="4"/>
  <c r="I151" i="4"/>
  <c r="E151" i="4"/>
  <c r="I150" i="4"/>
  <c r="E150" i="4"/>
  <c r="I149" i="4"/>
  <c r="E149" i="4"/>
  <c r="I148" i="4"/>
  <c r="E148" i="4"/>
  <c r="I147" i="4"/>
  <c r="E147" i="4"/>
  <c r="I146" i="4"/>
  <c r="E146" i="4"/>
  <c r="I145" i="4"/>
  <c r="E145" i="4"/>
  <c r="I144" i="4"/>
  <c r="E144" i="4"/>
  <c r="I143" i="4"/>
  <c r="E143" i="4"/>
  <c r="I142" i="4"/>
  <c r="E142" i="4"/>
  <c r="I141" i="4"/>
  <c r="E141" i="4"/>
  <c r="I140" i="4"/>
  <c r="E140" i="4"/>
  <c r="I139" i="4"/>
  <c r="E139" i="4"/>
  <c r="I138" i="4"/>
  <c r="E138" i="4"/>
  <c r="I137" i="4"/>
  <c r="E137" i="4"/>
  <c r="I136" i="4"/>
  <c r="F235" i="4"/>
  <c r="B230" i="4"/>
  <c r="B228" i="4"/>
  <c r="B226" i="4"/>
  <c r="B224" i="4"/>
  <c r="B222" i="4"/>
  <c r="B220" i="4"/>
  <c r="B218" i="4"/>
  <c r="B216" i="4"/>
  <c r="B214" i="4"/>
  <c r="B212" i="4"/>
  <c r="B210" i="4"/>
  <c r="B208" i="4"/>
  <c r="B206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H177" i="4"/>
  <c r="D177" i="4"/>
  <c r="H176" i="4"/>
  <c r="D176" i="4"/>
  <c r="H175" i="4"/>
  <c r="D175" i="4"/>
  <c r="H174" i="4"/>
  <c r="D174" i="4"/>
  <c r="H173" i="4"/>
  <c r="D173" i="4"/>
  <c r="H172" i="4"/>
  <c r="D172" i="4"/>
  <c r="H171" i="4"/>
  <c r="D171" i="4"/>
  <c r="H170" i="4"/>
  <c r="D170" i="4"/>
  <c r="H169" i="4"/>
  <c r="D169" i="4"/>
  <c r="H168" i="4"/>
  <c r="D168" i="4"/>
  <c r="H167" i="4"/>
  <c r="D167" i="4"/>
  <c r="H166" i="4"/>
  <c r="D166" i="4"/>
  <c r="H165" i="4"/>
  <c r="D165" i="4"/>
  <c r="H164" i="4"/>
  <c r="D164" i="4"/>
  <c r="H163" i="4"/>
  <c r="D163" i="4"/>
  <c r="H162" i="4"/>
  <c r="D162" i="4"/>
  <c r="H161" i="4"/>
  <c r="D161" i="4"/>
  <c r="H160" i="4"/>
  <c r="D160" i="4"/>
  <c r="H159" i="4"/>
  <c r="D159" i="4"/>
  <c r="H158" i="4"/>
  <c r="D158" i="4"/>
  <c r="H157" i="4"/>
  <c r="D157" i="4"/>
  <c r="H156" i="4"/>
  <c r="D156" i="4"/>
  <c r="F241" i="4"/>
  <c r="I229" i="4"/>
  <c r="I225" i="4"/>
  <c r="I221" i="4"/>
  <c r="I217" i="4"/>
  <c r="I213" i="4"/>
  <c r="I209" i="4"/>
  <c r="I205" i="4"/>
  <c r="D203" i="4"/>
  <c r="D201" i="4"/>
  <c r="D199" i="4"/>
  <c r="D197" i="4"/>
  <c r="D195" i="4"/>
  <c r="D193" i="4"/>
  <c r="D191" i="4"/>
  <c r="D189" i="4"/>
  <c r="D187" i="4"/>
  <c r="D185" i="4"/>
  <c r="D183" i="4"/>
  <c r="D181" i="4"/>
  <c r="D179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H155" i="4"/>
  <c r="C155" i="4"/>
  <c r="F154" i="4"/>
  <c r="H153" i="4"/>
  <c r="C153" i="4"/>
  <c r="F152" i="4"/>
  <c r="H151" i="4"/>
  <c r="C151" i="4"/>
  <c r="F150" i="4"/>
  <c r="H149" i="4"/>
  <c r="C149" i="4"/>
  <c r="F148" i="4"/>
  <c r="H147" i="4"/>
  <c r="C147" i="4"/>
  <c r="F146" i="4"/>
  <c r="H145" i="4"/>
  <c r="F239" i="4"/>
  <c r="B229" i="4"/>
  <c r="B225" i="4"/>
  <c r="B221" i="4"/>
  <c r="B217" i="4"/>
  <c r="B213" i="4"/>
  <c r="B209" i="4"/>
  <c r="F233" i="4"/>
  <c r="I227" i="4"/>
  <c r="I223" i="4"/>
  <c r="I219" i="4"/>
  <c r="I215" i="4"/>
  <c r="I211" i="4"/>
  <c r="I207" i="4"/>
  <c r="D204" i="4"/>
  <c r="D202" i="4"/>
  <c r="D200" i="4"/>
  <c r="D198" i="4"/>
  <c r="D196" i="4"/>
  <c r="D194" i="4"/>
  <c r="D192" i="4"/>
  <c r="D190" i="4"/>
  <c r="D188" i="4"/>
  <c r="D186" i="4"/>
  <c r="D184" i="4"/>
  <c r="D182" i="4"/>
  <c r="D180" i="4"/>
  <c r="D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F155" i="4"/>
  <c r="H154" i="4"/>
  <c r="C154" i="4"/>
  <c r="F153" i="4"/>
  <c r="H152" i="4"/>
  <c r="C152" i="4"/>
  <c r="F151" i="4"/>
  <c r="H150" i="4"/>
  <c r="C150" i="4"/>
  <c r="F149" i="4"/>
  <c r="H148" i="4"/>
  <c r="C148" i="4"/>
  <c r="F147" i="4"/>
  <c r="H146" i="4"/>
  <c r="C146" i="4"/>
  <c r="F145" i="4"/>
  <c r="H144" i="4"/>
  <c r="C144" i="4"/>
  <c r="F143" i="4"/>
  <c r="H142" i="4"/>
  <c r="C142" i="4"/>
  <c r="F141" i="4"/>
  <c r="H140" i="4"/>
  <c r="C140" i="4"/>
  <c r="F139" i="4"/>
  <c r="H138" i="4"/>
  <c r="C138" i="4"/>
  <c r="F137" i="4"/>
  <c r="H136" i="4"/>
  <c r="D136" i="4"/>
  <c r="H135" i="4"/>
  <c r="D135" i="4"/>
  <c r="H134" i="4"/>
  <c r="D134" i="4"/>
  <c r="H133" i="4"/>
  <c r="D133" i="4"/>
  <c r="H132" i="4"/>
  <c r="D132" i="4"/>
  <c r="H131" i="4"/>
  <c r="D131" i="4"/>
  <c r="H130" i="4"/>
  <c r="D130" i="4"/>
  <c r="H129" i="4"/>
  <c r="D129" i="4"/>
  <c r="H128" i="4"/>
  <c r="D128" i="4"/>
  <c r="H127" i="4"/>
  <c r="D127" i="4"/>
  <c r="H126" i="4"/>
  <c r="D126" i="4"/>
  <c r="H125" i="4"/>
  <c r="D125" i="4"/>
  <c r="H124" i="4"/>
  <c r="D124" i="4"/>
  <c r="H123" i="4"/>
  <c r="D123" i="4"/>
  <c r="H122" i="4"/>
  <c r="D122" i="4"/>
  <c r="H121" i="4"/>
  <c r="D121" i="4"/>
  <c r="H120" i="4"/>
  <c r="D120" i="4"/>
  <c r="H119" i="4"/>
  <c r="D119" i="4"/>
  <c r="H118" i="4"/>
  <c r="D118" i="4"/>
  <c r="H117" i="4"/>
  <c r="D117" i="4"/>
  <c r="H116" i="4"/>
  <c r="D116" i="4"/>
  <c r="H115" i="4"/>
  <c r="D115" i="4"/>
  <c r="H114" i="4"/>
  <c r="D114" i="4"/>
  <c r="H113" i="4"/>
  <c r="D113" i="4"/>
  <c r="H112" i="4"/>
  <c r="D112" i="4"/>
  <c r="H111" i="4"/>
  <c r="D111" i="4"/>
  <c r="H110" i="4"/>
  <c r="D110" i="4"/>
  <c r="H109" i="4"/>
  <c r="D109" i="4"/>
  <c r="H108" i="4"/>
  <c r="D108" i="4"/>
  <c r="H107" i="4"/>
  <c r="D107" i="4"/>
  <c r="H106" i="4"/>
  <c r="D106" i="4"/>
  <c r="H105" i="4"/>
  <c r="D105" i="4"/>
  <c r="H104" i="4"/>
  <c r="D104" i="4"/>
  <c r="H103" i="4"/>
  <c r="D103" i="4"/>
  <c r="H102" i="4"/>
  <c r="D102" i="4"/>
  <c r="H101" i="4"/>
  <c r="D101" i="4"/>
  <c r="H100" i="4"/>
  <c r="D100" i="4"/>
  <c r="H99" i="4"/>
  <c r="D99" i="4"/>
  <c r="H98" i="4"/>
  <c r="D98" i="4"/>
  <c r="H97" i="4"/>
  <c r="D97" i="4"/>
  <c r="H96" i="4"/>
  <c r="D96" i="4"/>
  <c r="H95" i="4"/>
  <c r="D95" i="4"/>
  <c r="H94" i="4"/>
  <c r="D94" i="4"/>
  <c r="H93" i="4"/>
  <c r="D93" i="4"/>
  <c r="H92" i="4"/>
  <c r="D92" i="4"/>
  <c r="H91" i="4"/>
  <c r="D91" i="4"/>
  <c r="H90" i="4"/>
  <c r="D90" i="4"/>
  <c r="H89" i="4"/>
  <c r="D89" i="4"/>
  <c r="H88" i="4"/>
  <c r="D88" i="4"/>
  <c r="H87" i="4"/>
  <c r="F231" i="4"/>
  <c r="B227" i="4"/>
  <c r="B223" i="4"/>
  <c r="B219" i="4"/>
  <c r="B215" i="4"/>
  <c r="B211" i="4"/>
  <c r="B207" i="4"/>
  <c r="I203" i="4"/>
  <c r="I201" i="4"/>
  <c r="I199" i="4"/>
  <c r="I197" i="4"/>
  <c r="I195" i="4"/>
  <c r="I193" i="4"/>
  <c r="I191" i="4"/>
  <c r="I189" i="4"/>
  <c r="I187" i="4"/>
  <c r="I185" i="4"/>
  <c r="I183" i="4"/>
  <c r="I181" i="4"/>
  <c r="I179" i="4"/>
  <c r="C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D155" i="4"/>
  <c r="G154" i="4"/>
  <c r="B154" i="4"/>
  <c r="D153" i="4"/>
  <c r="G152" i="4"/>
  <c r="B152" i="4"/>
  <c r="D151" i="4"/>
  <c r="G150" i="4"/>
  <c r="B150" i="4"/>
  <c r="D149" i="4"/>
  <c r="G148" i="4"/>
  <c r="B148" i="4"/>
  <c r="D147" i="4"/>
  <c r="G146" i="4"/>
  <c r="B146" i="4"/>
  <c r="D145" i="4"/>
  <c r="G144" i="4"/>
  <c r="B144" i="4"/>
  <c r="D143" i="4"/>
  <c r="G142" i="4"/>
  <c r="B142" i="4"/>
  <c r="D141" i="4"/>
  <c r="G140" i="4"/>
  <c r="B140" i="4"/>
  <c r="D139" i="4"/>
  <c r="G138" i="4"/>
  <c r="B138" i="4"/>
  <c r="D137" i="4"/>
  <c r="G136" i="4"/>
  <c r="C136" i="4"/>
  <c r="G135" i="4"/>
  <c r="C135" i="4"/>
  <c r="G134" i="4"/>
  <c r="C134" i="4"/>
  <c r="G133" i="4"/>
  <c r="C133" i="4"/>
  <c r="G132" i="4"/>
  <c r="C132" i="4"/>
  <c r="G131" i="4"/>
  <c r="C131" i="4"/>
  <c r="G130" i="4"/>
  <c r="C130" i="4"/>
  <c r="G129" i="4"/>
  <c r="C129" i="4"/>
  <c r="G128" i="4"/>
  <c r="C128" i="4"/>
  <c r="G127" i="4"/>
  <c r="C127" i="4"/>
  <c r="G126" i="4"/>
  <c r="C126" i="4"/>
  <c r="G125" i="4"/>
  <c r="C125" i="4"/>
  <c r="G124" i="4"/>
  <c r="C124" i="4"/>
  <c r="G123" i="4"/>
  <c r="C123" i="4"/>
  <c r="G122" i="4"/>
  <c r="C122" i="4"/>
  <c r="G121" i="4"/>
  <c r="C121" i="4"/>
  <c r="G120" i="4"/>
  <c r="C120" i="4"/>
  <c r="G119" i="4"/>
  <c r="C119" i="4"/>
  <c r="G118" i="4"/>
  <c r="C118" i="4"/>
  <c r="G117" i="4"/>
  <c r="C117" i="4"/>
  <c r="G116" i="4"/>
  <c r="C116" i="4"/>
  <c r="G115" i="4"/>
  <c r="C115" i="4"/>
  <c r="G114" i="4"/>
  <c r="C114" i="4"/>
  <c r="G113" i="4"/>
  <c r="C113" i="4"/>
  <c r="G112" i="4"/>
  <c r="C112" i="4"/>
  <c r="G111" i="4"/>
  <c r="C111" i="4"/>
  <c r="G110" i="4"/>
  <c r="C110" i="4"/>
  <c r="G109" i="4"/>
  <c r="C109" i="4"/>
  <c r="G108" i="4"/>
  <c r="C108" i="4"/>
  <c r="G107" i="4"/>
  <c r="C107" i="4"/>
  <c r="G106" i="4"/>
  <c r="C106" i="4"/>
  <c r="G105" i="4"/>
  <c r="C105" i="4"/>
  <c r="G104" i="4"/>
  <c r="C104" i="4"/>
  <c r="G103" i="4"/>
  <c r="C103" i="4"/>
  <c r="G102" i="4"/>
  <c r="C102" i="4"/>
  <c r="G101" i="4"/>
  <c r="C101" i="4"/>
  <c r="G100" i="4"/>
  <c r="C100" i="4"/>
  <c r="G99" i="4"/>
  <c r="C99" i="4"/>
  <c r="G98" i="4"/>
  <c r="C98" i="4"/>
  <c r="G97" i="4"/>
  <c r="C97" i="4"/>
  <c r="G96" i="4"/>
  <c r="C96" i="4"/>
  <c r="G95" i="4"/>
  <c r="C95" i="4"/>
  <c r="G94" i="4"/>
  <c r="C94" i="4"/>
  <c r="G93" i="4"/>
  <c r="C93" i="4"/>
  <c r="G92" i="4"/>
  <c r="C92" i="4"/>
  <c r="G91" i="4"/>
  <c r="C91" i="4"/>
  <c r="G90" i="4"/>
  <c r="C90" i="4"/>
  <c r="G89" i="4"/>
  <c r="C89" i="4"/>
  <c r="G88" i="4"/>
  <c r="C88" i="4"/>
  <c r="G87" i="4"/>
  <c r="B205" i="4"/>
  <c r="I196" i="4"/>
  <c r="I188" i="4"/>
  <c r="I180" i="4"/>
  <c r="F175" i="4"/>
  <c r="F171" i="4"/>
  <c r="F167" i="4"/>
  <c r="F163" i="4"/>
  <c r="F159" i="4"/>
  <c r="G155" i="4"/>
  <c r="B153" i="4"/>
  <c r="D150" i="4"/>
  <c r="G147" i="4"/>
  <c r="C145" i="4"/>
  <c r="H143" i="4"/>
  <c r="F142" i="4"/>
  <c r="C141" i="4"/>
  <c r="H139" i="4"/>
  <c r="F138" i="4"/>
  <c r="C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I200" i="4"/>
  <c r="I192" i="4"/>
  <c r="I184" i="4"/>
  <c r="F177" i="4"/>
  <c r="F173" i="4"/>
  <c r="F169" i="4"/>
  <c r="F165" i="4"/>
  <c r="F161" i="4"/>
  <c r="F157" i="4"/>
  <c r="D154" i="4"/>
  <c r="G151" i="4"/>
  <c r="B149" i="4"/>
  <c r="D146" i="4"/>
  <c r="F144" i="4"/>
  <c r="C143" i="4"/>
  <c r="H141" i="4"/>
  <c r="F140" i="4"/>
  <c r="C139" i="4"/>
  <c r="H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B87" i="4"/>
  <c r="F86" i="4"/>
  <c r="B86" i="4"/>
  <c r="F85" i="4"/>
  <c r="B85" i="4"/>
  <c r="F84" i="4"/>
  <c r="B84" i="4"/>
  <c r="F83" i="4"/>
  <c r="B83" i="4"/>
  <c r="F82" i="4"/>
  <c r="B82" i="4"/>
  <c r="F81" i="4"/>
  <c r="B81" i="4"/>
  <c r="F80" i="4"/>
  <c r="B80" i="4"/>
  <c r="F79" i="4"/>
  <c r="B79" i="4"/>
  <c r="F78" i="4"/>
  <c r="B78" i="4"/>
  <c r="F77" i="4"/>
  <c r="B77" i="4"/>
  <c r="F76" i="4"/>
  <c r="B76" i="4"/>
  <c r="F75" i="4"/>
  <c r="B75" i="4"/>
  <c r="F74" i="4"/>
  <c r="B74" i="4"/>
  <c r="F73" i="4"/>
  <c r="B73" i="4"/>
  <c r="F72" i="4"/>
  <c r="B72" i="4"/>
  <c r="F71" i="4"/>
  <c r="B71" i="4"/>
  <c r="F70" i="4"/>
  <c r="B70" i="4"/>
  <c r="F69" i="4"/>
  <c r="B69" i="4"/>
  <c r="F68" i="4"/>
  <c r="B68" i="4"/>
  <c r="F67" i="4"/>
  <c r="B67" i="4"/>
  <c r="F66" i="4"/>
  <c r="B66" i="4"/>
  <c r="F65" i="4"/>
  <c r="B65" i="4"/>
  <c r="F64" i="4"/>
  <c r="B64" i="4"/>
  <c r="F63" i="4"/>
  <c r="B63" i="4"/>
  <c r="F62" i="4"/>
  <c r="B62" i="4"/>
  <c r="F61" i="4"/>
  <c r="B61" i="4"/>
  <c r="F60" i="4"/>
  <c r="B60" i="4"/>
  <c r="F59" i="4"/>
  <c r="B59" i="4"/>
  <c r="F58" i="4"/>
  <c r="B58" i="4"/>
  <c r="F57" i="4"/>
  <c r="B57" i="4"/>
  <c r="F56" i="4"/>
  <c r="B56" i="4"/>
  <c r="F55" i="4"/>
  <c r="B55" i="4"/>
  <c r="F54" i="4"/>
  <c r="B54" i="4"/>
  <c r="F53" i="4"/>
  <c r="B53" i="4"/>
  <c r="F52" i="4"/>
  <c r="B52" i="4"/>
  <c r="F51" i="4"/>
  <c r="B51" i="4"/>
  <c r="F50" i="4"/>
  <c r="B50" i="4"/>
  <c r="F49" i="4"/>
  <c r="B49" i="4"/>
  <c r="F48" i="4"/>
  <c r="B48" i="4"/>
  <c r="F47" i="4"/>
  <c r="B47" i="4"/>
  <c r="F46" i="4"/>
  <c r="B46" i="4"/>
  <c r="F45" i="4"/>
  <c r="B45" i="4"/>
  <c r="F44" i="4"/>
  <c r="B44" i="4"/>
  <c r="F43" i="4"/>
  <c r="B43" i="4"/>
  <c r="F42" i="4"/>
  <c r="B42" i="4"/>
  <c r="F41" i="4"/>
  <c r="B41" i="4"/>
  <c r="F40" i="4"/>
  <c r="B40" i="4"/>
  <c r="F39" i="4"/>
  <c r="B39" i="4"/>
  <c r="F38" i="4"/>
  <c r="B38" i="4"/>
  <c r="F37" i="4"/>
  <c r="B37" i="4"/>
  <c r="F36" i="4"/>
  <c r="I198" i="4"/>
  <c r="I190" i="4"/>
  <c r="I182" i="4"/>
  <c r="F176" i="4"/>
  <c r="F172" i="4"/>
  <c r="F168" i="4"/>
  <c r="F164" i="4"/>
  <c r="F160" i="4"/>
  <c r="F156" i="4"/>
  <c r="G153" i="4"/>
  <c r="B151" i="4"/>
  <c r="D148" i="4"/>
  <c r="G145" i="4"/>
  <c r="D144" i="4"/>
  <c r="B143" i="4"/>
  <c r="G141" i="4"/>
  <c r="D140" i="4"/>
  <c r="B139" i="4"/>
  <c r="G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I86" i="4"/>
  <c r="E86" i="4"/>
  <c r="I85" i="4"/>
  <c r="E85" i="4"/>
  <c r="I84" i="4"/>
  <c r="E84" i="4"/>
  <c r="I83" i="4"/>
  <c r="E83" i="4"/>
  <c r="I82" i="4"/>
  <c r="E82" i="4"/>
  <c r="I81" i="4"/>
  <c r="E81" i="4"/>
  <c r="I80" i="4"/>
  <c r="E80" i="4"/>
  <c r="I79" i="4"/>
  <c r="E79" i="4"/>
  <c r="I78" i="4"/>
  <c r="E78" i="4"/>
  <c r="I77" i="4"/>
  <c r="E77" i="4"/>
  <c r="I76" i="4"/>
  <c r="E76" i="4"/>
  <c r="I75" i="4"/>
  <c r="E75" i="4"/>
  <c r="I74" i="4"/>
  <c r="E74" i="4"/>
  <c r="I73" i="4"/>
  <c r="E73" i="4"/>
  <c r="I72" i="4"/>
  <c r="E72" i="4"/>
  <c r="I71" i="4"/>
  <c r="E71" i="4"/>
  <c r="I70" i="4"/>
  <c r="E70" i="4"/>
  <c r="I69" i="4"/>
  <c r="E69" i="4"/>
  <c r="I68" i="4"/>
  <c r="E68" i="4"/>
  <c r="I67" i="4"/>
  <c r="E67" i="4"/>
  <c r="I66" i="4"/>
  <c r="E66" i="4"/>
  <c r="I65" i="4"/>
  <c r="E65" i="4"/>
  <c r="I64" i="4"/>
  <c r="E64" i="4"/>
  <c r="I63" i="4"/>
  <c r="E63" i="4"/>
  <c r="I62" i="4"/>
  <c r="E62" i="4"/>
  <c r="I61" i="4"/>
  <c r="E61" i="4"/>
  <c r="I60" i="4"/>
  <c r="E60" i="4"/>
  <c r="I59" i="4"/>
  <c r="E59" i="4"/>
  <c r="I58" i="4"/>
  <c r="E58" i="4"/>
  <c r="I57" i="4"/>
  <c r="E57" i="4"/>
  <c r="I56" i="4"/>
  <c r="E56" i="4"/>
  <c r="I55" i="4"/>
  <c r="E55" i="4"/>
  <c r="I54" i="4"/>
  <c r="E54" i="4"/>
  <c r="I53" i="4"/>
  <c r="E53" i="4"/>
  <c r="I52" i="4"/>
  <c r="E52" i="4"/>
  <c r="I51" i="4"/>
  <c r="E51" i="4"/>
  <c r="I50" i="4"/>
  <c r="E50" i="4"/>
  <c r="I49" i="4"/>
  <c r="E49" i="4"/>
  <c r="I48" i="4"/>
  <c r="E48" i="4"/>
  <c r="I47" i="4"/>
  <c r="E47" i="4"/>
  <c r="I46" i="4"/>
  <c r="E46" i="4"/>
  <c r="I45" i="4"/>
  <c r="E45" i="4"/>
  <c r="I44" i="4"/>
  <c r="E44" i="4"/>
  <c r="I43" i="4"/>
  <c r="E43" i="4"/>
  <c r="I42" i="4"/>
  <c r="E42" i="4"/>
  <c r="I41" i="4"/>
  <c r="E41" i="4"/>
  <c r="I40" i="4"/>
  <c r="E40" i="4"/>
  <c r="I39" i="4"/>
  <c r="E39" i="4"/>
  <c r="I38" i="4"/>
  <c r="E38" i="4"/>
  <c r="I37" i="4"/>
  <c r="E37" i="4"/>
  <c r="I36" i="4"/>
  <c r="E8" i="4"/>
  <c r="I8" i="4"/>
  <c r="E9" i="4"/>
  <c r="I9" i="4"/>
  <c r="E10" i="4"/>
  <c r="I10" i="4"/>
  <c r="E11" i="4"/>
  <c r="I11" i="4"/>
  <c r="E12" i="4"/>
  <c r="I12" i="4"/>
  <c r="E13" i="4"/>
  <c r="I13" i="4"/>
  <c r="E14" i="4"/>
  <c r="I14" i="4"/>
  <c r="E15" i="4"/>
  <c r="I15" i="4"/>
  <c r="E16" i="4"/>
  <c r="I16" i="4"/>
  <c r="E17" i="4"/>
  <c r="I17" i="4"/>
  <c r="E18" i="4"/>
  <c r="I18" i="4"/>
  <c r="E19" i="4"/>
  <c r="I19" i="4"/>
  <c r="E20" i="4"/>
  <c r="I20" i="4"/>
  <c r="E21" i="4"/>
  <c r="I21" i="4"/>
  <c r="E22" i="4"/>
  <c r="I22" i="4"/>
  <c r="E23" i="4"/>
  <c r="I23" i="4"/>
  <c r="E24" i="4"/>
  <c r="I24" i="4"/>
  <c r="E25" i="4"/>
  <c r="I25" i="4"/>
  <c r="E26" i="4"/>
  <c r="I26" i="4"/>
  <c r="E27" i="4"/>
  <c r="I27" i="4"/>
  <c r="E28" i="4"/>
  <c r="I28" i="4"/>
  <c r="E29" i="4"/>
  <c r="I29" i="4"/>
  <c r="E30" i="4"/>
  <c r="I30" i="4"/>
  <c r="E31" i="4"/>
  <c r="I31" i="4"/>
  <c r="E32" i="4"/>
  <c r="I32" i="4"/>
  <c r="E33" i="4"/>
  <c r="I33" i="4"/>
  <c r="E34" i="4"/>
  <c r="I34" i="4"/>
  <c r="E35" i="4"/>
  <c r="I35" i="4"/>
  <c r="E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B89" i="4"/>
  <c r="B91" i="4"/>
  <c r="B93" i="4"/>
  <c r="B95" i="4"/>
  <c r="B97" i="4"/>
  <c r="B99" i="4"/>
  <c r="B101" i="4"/>
  <c r="B103" i="4"/>
  <c r="B105" i="4"/>
  <c r="B107" i="4"/>
  <c r="B109" i="4"/>
  <c r="I112" i="4"/>
  <c r="I116" i="4"/>
  <c r="I120" i="4"/>
  <c r="I124" i="4"/>
  <c r="I128" i="4"/>
  <c r="I132" i="4"/>
  <c r="B137" i="4"/>
  <c r="D142" i="4"/>
  <c r="G149" i="4"/>
  <c r="F162" i="4"/>
  <c r="I178" i="4"/>
  <c r="B8" i="4"/>
  <c r="F8" i="4"/>
  <c r="B9" i="4"/>
  <c r="F9" i="4"/>
  <c r="B10" i="4"/>
  <c r="F10" i="4"/>
  <c r="B11" i="4"/>
  <c r="F11" i="4"/>
  <c r="B12" i="4"/>
  <c r="F12" i="4"/>
  <c r="B13" i="4"/>
  <c r="F13" i="4"/>
  <c r="B14" i="4"/>
  <c r="F14" i="4"/>
  <c r="B15" i="4"/>
  <c r="F15" i="4"/>
  <c r="B16" i="4"/>
  <c r="F16" i="4"/>
  <c r="B17" i="4"/>
  <c r="F17" i="4"/>
  <c r="B18" i="4"/>
  <c r="F18" i="4"/>
  <c r="B19" i="4"/>
  <c r="F19" i="4"/>
  <c r="B20" i="4"/>
  <c r="F20" i="4"/>
  <c r="B21" i="4"/>
  <c r="F21" i="4"/>
  <c r="B22" i="4"/>
  <c r="F22" i="4"/>
  <c r="B23" i="4"/>
  <c r="F23" i="4"/>
  <c r="B24" i="4"/>
  <c r="F24" i="4"/>
  <c r="B25" i="4"/>
  <c r="F25" i="4"/>
  <c r="B26" i="4"/>
  <c r="F26" i="4"/>
  <c r="B27" i="4"/>
  <c r="F27" i="4"/>
  <c r="B28" i="4"/>
  <c r="F28" i="4"/>
  <c r="B29" i="4"/>
  <c r="F29" i="4"/>
  <c r="B30" i="4"/>
  <c r="F30" i="4"/>
  <c r="B31" i="4"/>
  <c r="F31" i="4"/>
  <c r="B32" i="4"/>
  <c r="F32" i="4"/>
  <c r="B33" i="4"/>
  <c r="F33" i="4"/>
  <c r="B34" i="4"/>
  <c r="F34" i="4"/>
  <c r="B35" i="4"/>
  <c r="F35" i="4"/>
  <c r="B36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I87" i="4"/>
  <c r="I89" i="4"/>
  <c r="I91" i="4"/>
  <c r="I93" i="4"/>
  <c r="I95" i="4"/>
  <c r="I97" i="4"/>
  <c r="I99" i="4"/>
  <c r="I101" i="4"/>
  <c r="I103" i="4"/>
  <c r="I105" i="4"/>
  <c r="I107" i="4"/>
  <c r="I109" i="4"/>
  <c r="I113" i="4"/>
  <c r="I117" i="4"/>
  <c r="I121" i="4"/>
  <c r="I125" i="4"/>
  <c r="I129" i="4"/>
  <c r="I133" i="4"/>
  <c r="D138" i="4"/>
  <c r="G143" i="4"/>
  <c r="D152" i="4"/>
  <c r="F166" i="4"/>
  <c r="I186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B88" i="4"/>
  <c r="B90" i="4"/>
  <c r="B92" i="4"/>
  <c r="B94" i="4"/>
  <c r="B96" i="4"/>
  <c r="B98" i="4"/>
  <c r="B100" i="4"/>
  <c r="B102" i="4"/>
  <c r="B104" i="4"/>
  <c r="B106" i="4"/>
  <c r="B108" i="4"/>
  <c r="I110" i="4"/>
  <c r="I114" i="4"/>
  <c r="I118" i="4"/>
  <c r="I122" i="4"/>
  <c r="I126" i="4"/>
  <c r="I130" i="4"/>
  <c r="I134" i="4"/>
  <c r="G139" i="4"/>
  <c r="B145" i="4"/>
  <c r="B155" i="4"/>
  <c r="F170" i="4"/>
  <c r="I194" i="4"/>
  <c r="D31" i="4"/>
  <c r="H31" i="4"/>
  <c r="D32" i="4"/>
  <c r="H32" i="4"/>
  <c r="D33" i="4"/>
  <c r="H33" i="4"/>
  <c r="D34" i="4"/>
  <c r="H34" i="4"/>
  <c r="D35" i="4"/>
  <c r="H35" i="4"/>
  <c r="D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I88" i="4"/>
  <c r="I90" i="4"/>
  <c r="I92" i="4"/>
  <c r="I94" i="4"/>
  <c r="I96" i="4"/>
  <c r="I98" i="4"/>
  <c r="I100" i="4"/>
  <c r="I102" i="4"/>
  <c r="I104" i="4"/>
  <c r="I106" i="4"/>
  <c r="I108" i="4"/>
  <c r="I111" i="4"/>
  <c r="I115" i="4"/>
  <c r="I119" i="4"/>
  <c r="I123" i="4"/>
  <c r="I127" i="4"/>
  <c r="I131" i="4"/>
  <c r="I135" i="4"/>
  <c r="B141" i="4"/>
  <c r="B147" i="4"/>
  <c r="F158" i="4"/>
  <c r="F174" i="4"/>
  <c r="I202" i="4"/>
  <c r="D247" i="4" l="1"/>
  <c r="C247" i="4"/>
  <c r="H247" i="4"/>
  <c r="G247" i="4"/>
  <c r="B247" i="4"/>
  <c r="I247" i="4"/>
  <c r="E247" i="4"/>
  <c r="F247" i="4"/>
</calcChain>
</file>

<file path=xl/sharedStrings.xml><?xml version="1.0" encoding="utf-8"?>
<sst xmlns="http://schemas.openxmlformats.org/spreadsheetml/2006/main" count="1338" uniqueCount="588">
  <si>
    <t>osa 1</t>
  </si>
  <si>
    <t>osa 2</t>
  </si>
  <si>
    <t>osa 3</t>
  </si>
  <si>
    <t>osa 4</t>
  </si>
  <si>
    <t>hudba</t>
  </si>
  <si>
    <t>R česká</t>
  </si>
  <si>
    <t>R fast food</t>
  </si>
  <si>
    <t>R vietnamská</t>
  </si>
  <si>
    <t>R pizzerie</t>
  </si>
  <si>
    <t>R vegetarián</t>
  </si>
  <si>
    <t>D poznávací</t>
  </si>
  <si>
    <t>D moře</t>
  </si>
  <si>
    <t>D baťůžkář</t>
  </si>
  <si>
    <t>D chata</t>
  </si>
  <si>
    <t>D sportovní</t>
  </si>
  <si>
    <t>SLEDOVÁNÍ-</t>
  </si>
  <si>
    <t>SLEDOVÁNÍ+</t>
  </si>
  <si>
    <t>HUDBA-</t>
  </si>
  <si>
    <t>HUDBA+</t>
  </si>
  <si>
    <t>ČTENÍ-</t>
  </si>
  <si>
    <t>ČTENÍ+</t>
  </si>
  <si>
    <t>POČHRY-</t>
  </si>
  <si>
    <t>POČHRY+</t>
  </si>
  <si>
    <t>SPORT-</t>
  </si>
  <si>
    <t>SPORT+</t>
  </si>
  <si>
    <t>UČENÍ-</t>
  </si>
  <si>
    <t>UČENÍ+</t>
  </si>
  <si>
    <t>PROCHÁZKY-</t>
  </si>
  <si>
    <t>PROCHÁZKY+</t>
  </si>
  <si>
    <t>divadlo+</t>
  </si>
  <si>
    <t>divadlo-</t>
  </si>
  <si>
    <t>kino+</t>
  </si>
  <si>
    <t>kino-</t>
  </si>
  <si>
    <t>hudeb akce+</t>
  </si>
  <si>
    <t>hudeb akce-</t>
  </si>
  <si>
    <t>sport divák+</t>
  </si>
  <si>
    <t>sport divák-</t>
  </si>
  <si>
    <t>galerie+</t>
  </si>
  <si>
    <t>galerie-</t>
  </si>
  <si>
    <t>muzeum+</t>
  </si>
  <si>
    <t>muzeum-</t>
  </si>
  <si>
    <t>hist památka+</t>
  </si>
  <si>
    <t>hist památka-</t>
  </si>
  <si>
    <t>knihovna+</t>
  </si>
  <si>
    <t>knihovna-</t>
  </si>
  <si>
    <t>alternativní hudba+</t>
  </si>
  <si>
    <t>alternativní hudba-</t>
  </si>
  <si>
    <t>elektronická hudba+</t>
  </si>
  <si>
    <t>elektronická hudba-</t>
  </si>
  <si>
    <t>folk&amp;country+</t>
  </si>
  <si>
    <t>folk&amp;country-</t>
  </si>
  <si>
    <t>hiphop+</t>
  </si>
  <si>
    <t>hiphop-</t>
  </si>
  <si>
    <t>jazz+</t>
  </si>
  <si>
    <t>jazz-</t>
  </si>
  <si>
    <t>klasická hudba+</t>
  </si>
  <si>
    <t>klasická hudba-</t>
  </si>
  <si>
    <t>metal+</t>
  </si>
  <si>
    <t>metal-</t>
  </si>
  <si>
    <t>muzikál+</t>
  </si>
  <si>
    <t>muzikál-</t>
  </si>
  <si>
    <t>pop+</t>
  </si>
  <si>
    <t>pop-</t>
  </si>
  <si>
    <t>punk+</t>
  </si>
  <si>
    <t>punk-</t>
  </si>
  <si>
    <t>R&amp;B+</t>
  </si>
  <si>
    <t>R&amp;B-</t>
  </si>
  <si>
    <t>reggae+</t>
  </si>
  <si>
    <t>reggae-</t>
  </si>
  <si>
    <t>rock+</t>
  </si>
  <si>
    <t>rock-</t>
  </si>
  <si>
    <t>soundtrack+</t>
  </si>
  <si>
    <t>soundtrack-</t>
  </si>
  <si>
    <t>taneční hudba+</t>
  </si>
  <si>
    <t>taneční hudba-</t>
  </si>
  <si>
    <t>AKTIVNÍ HUDBA+</t>
  </si>
  <si>
    <t>AKTIVNÍ HUDBA-</t>
  </si>
  <si>
    <t>Big Bang Theory-</t>
  </si>
  <si>
    <t>Big Bang Theory+</t>
  </si>
  <si>
    <t>Bones-</t>
  </si>
  <si>
    <t>Bones+</t>
  </si>
  <si>
    <t>Game of Thrones-</t>
  </si>
  <si>
    <t>Game of Thrones+</t>
  </si>
  <si>
    <t>House of Cards-</t>
  </si>
  <si>
    <t>House of Cards+</t>
  </si>
  <si>
    <t>Naruto-</t>
  </si>
  <si>
    <t>Naruto+</t>
  </si>
  <si>
    <t>Ordinace-</t>
  </si>
  <si>
    <t>Ordinace+</t>
  </si>
  <si>
    <t>Prostřeno-</t>
  </si>
  <si>
    <t>Prostřeno+</t>
  </si>
  <si>
    <t>Sherlock-</t>
  </si>
  <si>
    <t>Sherlock+</t>
  </si>
  <si>
    <t>True Detective-</t>
  </si>
  <si>
    <t>True Detective+</t>
  </si>
  <si>
    <t>Tvoje tvář má známý hlas-</t>
  </si>
  <si>
    <t>Tvoje tvář má známý hlas+</t>
  </si>
  <si>
    <t>Vampire Diaries-</t>
  </si>
  <si>
    <t>Vampire Diaries+</t>
  </si>
  <si>
    <t>Walking Dead-</t>
  </si>
  <si>
    <t>Walking Dead+</t>
  </si>
  <si>
    <t>Fantastická zvířata+</t>
  </si>
  <si>
    <t>Fantastická zvířata-</t>
  </si>
  <si>
    <t>Fantastická zvířataN</t>
  </si>
  <si>
    <t>Hunger Games+</t>
  </si>
  <si>
    <t>Hunger Games-</t>
  </si>
  <si>
    <t>Hunger GamesN</t>
  </si>
  <si>
    <t>Kruh+</t>
  </si>
  <si>
    <t>Kruh-</t>
  </si>
  <si>
    <t>KruhN</t>
  </si>
  <si>
    <t>Láska nebeská+</t>
  </si>
  <si>
    <t>Láska nebeská-</t>
  </si>
  <si>
    <t>Láska nebeskáN</t>
  </si>
  <si>
    <t>Lída Baarová+</t>
  </si>
  <si>
    <t>Lída Baarová-</t>
  </si>
  <si>
    <t>Lída BaarováN</t>
  </si>
  <si>
    <t>Mlčení jehňátek+</t>
  </si>
  <si>
    <t>Mlčení jehňátek-</t>
  </si>
  <si>
    <t>Mlčení jehňátekN</t>
  </si>
  <si>
    <t>Než jsem tě poznala+</t>
  </si>
  <si>
    <t>Než jsem tě poznala-</t>
  </si>
  <si>
    <t>Než jsem tě poznalaN</t>
  </si>
  <si>
    <t>Pán prstenů+</t>
  </si>
  <si>
    <t>Pán prstenů-</t>
  </si>
  <si>
    <t>Pán prstenůN</t>
  </si>
  <si>
    <t>Pelíšky+</t>
  </si>
  <si>
    <t>Pelíšky-</t>
  </si>
  <si>
    <t>PelíškyN</t>
  </si>
  <si>
    <t>Příchozí+</t>
  </si>
  <si>
    <t>Příchozí-</t>
  </si>
  <si>
    <t>PříchozíN</t>
  </si>
  <si>
    <t>Revenant+</t>
  </si>
  <si>
    <t>Revenant-</t>
  </si>
  <si>
    <t>RevenantN</t>
  </si>
  <si>
    <t>Spectre+</t>
  </si>
  <si>
    <t>Spectre-</t>
  </si>
  <si>
    <t>SpectreN</t>
  </si>
  <si>
    <t>Star Wars VII+</t>
  </si>
  <si>
    <t>Star Wars VII-</t>
  </si>
  <si>
    <t>Star Wars VIIN</t>
  </si>
  <si>
    <t>Stmívání+</t>
  </si>
  <si>
    <t>Stmívání-</t>
  </si>
  <si>
    <t>StmíváníN</t>
  </si>
  <si>
    <t>Shawshank+</t>
  </si>
  <si>
    <t>Shawshank-</t>
  </si>
  <si>
    <t>ShawshankN</t>
  </si>
  <si>
    <t>dabing+</t>
  </si>
  <si>
    <t>dabing0</t>
  </si>
  <si>
    <t>dabing-</t>
  </si>
  <si>
    <t>klubová kina+</t>
  </si>
  <si>
    <t>klubová kina0</t>
  </si>
  <si>
    <t>klubová kina-</t>
  </si>
  <si>
    <t>TV kulisa+</t>
  </si>
  <si>
    <t>TV kulisa0</t>
  </si>
  <si>
    <t>TV kulisa-</t>
  </si>
  <si>
    <t>art filmy+</t>
  </si>
  <si>
    <t>art filmy0</t>
  </si>
  <si>
    <t>art filmy-</t>
  </si>
  <si>
    <t>literární klasika+</t>
  </si>
  <si>
    <t>literární klasika-</t>
  </si>
  <si>
    <t>poezie+</t>
  </si>
  <si>
    <t>poezie-</t>
  </si>
  <si>
    <t>detektivky+</t>
  </si>
  <si>
    <t>detektivky-</t>
  </si>
  <si>
    <t>scifi a fantasy+</t>
  </si>
  <si>
    <t>scifi a fantasy-</t>
  </si>
  <si>
    <t>historické romány+</t>
  </si>
  <si>
    <t>historické romány-</t>
  </si>
  <si>
    <t>romány pro ženy+</t>
  </si>
  <si>
    <t>romány pro ženy-</t>
  </si>
  <si>
    <t>komiks+</t>
  </si>
  <si>
    <t>komiks-</t>
  </si>
  <si>
    <t>biografie+</t>
  </si>
  <si>
    <t>biografie-</t>
  </si>
  <si>
    <t>naučná literatura+</t>
  </si>
  <si>
    <t>naučná literatura-</t>
  </si>
  <si>
    <t>divadlo P+</t>
  </si>
  <si>
    <t>divadlo P-</t>
  </si>
  <si>
    <t>muzeum P+</t>
  </si>
  <si>
    <t>muzeum P-</t>
  </si>
  <si>
    <t>hospoda P+</t>
  </si>
  <si>
    <t>hospoda P-</t>
  </si>
  <si>
    <t>kavárna P+</t>
  </si>
  <si>
    <t>kavárna P-</t>
  </si>
  <si>
    <t>mall P+</t>
  </si>
  <si>
    <t>mall P-</t>
  </si>
  <si>
    <t>ples P+</t>
  </si>
  <si>
    <t>ples P-</t>
  </si>
  <si>
    <t>kostel P+</t>
  </si>
  <si>
    <t>kostel P-</t>
  </si>
  <si>
    <t>táborák P+</t>
  </si>
  <si>
    <t>táborák P-</t>
  </si>
  <si>
    <t>hudební klub P+</t>
  </si>
  <si>
    <t>hudební klub P-</t>
  </si>
  <si>
    <t>letní festival P+</t>
  </si>
  <si>
    <t>letní festival P-</t>
  </si>
  <si>
    <t>deskové hry+</t>
  </si>
  <si>
    <t>deskové hry-</t>
  </si>
  <si>
    <t>mobil hry+</t>
  </si>
  <si>
    <t>mobil hry-</t>
  </si>
  <si>
    <t>káva+</t>
  </si>
  <si>
    <t>káva-</t>
  </si>
  <si>
    <t>alkohol+</t>
  </si>
  <si>
    <t>alkohol-</t>
  </si>
  <si>
    <t>cigarety+</t>
  </si>
  <si>
    <t>cigarety-</t>
  </si>
  <si>
    <t>marihuana+</t>
  </si>
  <si>
    <t>marihuana-</t>
  </si>
  <si>
    <t>běh+</t>
  </si>
  <si>
    <t>běh-</t>
  </si>
  <si>
    <t>cvičení+</t>
  </si>
  <si>
    <t>cvičení-</t>
  </si>
  <si>
    <t>cyklistika+</t>
  </si>
  <si>
    <t>cyklistika-</t>
  </si>
  <si>
    <t>fotbal+</t>
  </si>
  <si>
    <t>fotbal-</t>
  </si>
  <si>
    <t>lezení+</t>
  </si>
  <si>
    <t>lezení-</t>
  </si>
  <si>
    <t>posilování+</t>
  </si>
  <si>
    <t>posilování-</t>
  </si>
  <si>
    <t>plavání+</t>
  </si>
  <si>
    <t>plavání-</t>
  </si>
  <si>
    <t>volejbal+</t>
  </si>
  <si>
    <t>volejbal-</t>
  </si>
  <si>
    <t>sjezdovky+</t>
  </si>
  <si>
    <t>sjezdovky-</t>
  </si>
  <si>
    <t>běžky+</t>
  </si>
  <si>
    <t>běžky-</t>
  </si>
  <si>
    <t>vodáctví+</t>
  </si>
  <si>
    <t>vodáctví-</t>
  </si>
  <si>
    <t>kadeřnictví+</t>
  </si>
  <si>
    <t>kadeřnictví-</t>
  </si>
  <si>
    <t>kosmetika+</t>
  </si>
  <si>
    <t>kosmetika-</t>
  </si>
  <si>
    <t>wellness+</t>
  </si>
  <si>
    <t>wellness-</t>
  </si>
  <si>
    <t>CESTOVÁNÍ+</t>
  </si>
  <si>
    <t>CESTOVÁNÍ-</t>
  </si>
  <si>
    <t>zahr pobyt+</t>
  </si>
  <si>
    <t>zahr pobyt-</t>
  </si>
  <si>
    <t>facebook+</t>
  </si>
  <si>
    <t>facebook-</t>
  </si>
  <si>
    <t>nízké</t>
  </si>
  <si>
    <t>vysoké</t>
  </si>
  <si>
    <t>součet</t>
  </si>
  <si>
    <t>SLEDOVÁNÍ</t>
  </si>
  <si>
    <t>HUDBA</t>
  </si>
  <si>
    <t>ČTENÍ</t>
  </si>
  <si>
    <t>POČHRY</t>
  </si>
  <si>
    <t>SPORT</t>
  </si>
  <si>
    <t>UČENÍ</t>
  </si>
  <si>
    <t>PROCHÁZKY</t>
  </si>
  <si>
    <t>divadlo</t>
  </si>
  <si>
    <t>kino</t>
  </si>
  <si>
    <t>hudeb akce</t>
  </si>
  <si>
    <t>sport divák</t>
  </si>
  <si>
    <t>galerie</t>
  </si>
  <si>
    <t>muzeum</t>
  </si>
  <si>
    <t>hist památka</t>
  </si>
  <si>
    <t>knihovna</t>
  </si>
  <si>
    <t>alternativní hudba</t>
  </si>
  <si>
    <t>elektronická hudba</t>
  </si>
  <si>
    <t>folk&amp;country</t>
  </si>
  <si>
    <t>hiphop</t>
  </si>
  <si>
    <t>jazz</t>
  </si>
  <si>
    <t>klasická hudba</t>
  </si>
  <si>
    <t>metal</t>
  </si>
  <si>
    <t>muzikál</t>
  </si>
  <si>
    <t>pop</t>
  </si>
  <si>
    <t>punk</t>
  </si>
  <si>
    <t>R&amp;B</t>
  </si>
  <si>
    <t>reggae</t>
  </si>
  <si>
    <t>rock</t>
  </si>
  <si>
    <t>soundtrack</t>
  </si>
  <si>
    <t>taneční hudba</t>
  </si>
  <si>
    <t>AKTIVNÍ HUDBA</t>
  </si>
  <si>
    <t>Big Bang Theory</t>
  </si>
  <si>
    <t>Bones</t>
  </si>
  <si>
    <t>Game of Thrones</t>
  </si>
  <si>
    <t>House of Cards</t>
  </si>
  <si>
    <t>Naruto</t>
  </si>
  <si>
    <t>Ordinace</t>
  </si>
  <si>
    <t>Prostřeno</t>
  </si>
  <si>
    <t>Sherlock</t>
  </si>
  <si>
    <t>True Detective</t>
  </si>
  <si>
    <t>Tvoje tvář má známý hlas</t>
  </si>
  <si>
    <t>Vampire Diaries</t>
  </si>
  <si>
    <t>Walking Dead</t>
  </si>
  <si>
    <t>Fantastická zvířata</t>
  </si>
  <si>
    <t>Hunger Games</t>
  </si>
  <si>
    <t>Kruh</t>
  </si>
  <si>
    <t>Láska nebeská</t>
  </si>
  <si>
    <t>Lída Baarová</t>
  </si>
  <si>
    <t>Mlčení jehňátek</t>
  </si>
  <si>
    <t>Než jsem tě poznala</t>
  </si>
  <si>
    <t>Pán prstenů</t>
  </si>
  <si>
    <t>Pelíšky</t>
  </si>
  <si>
    <t>Příchozí</t>
  </si>
  <si>
    <t>Revenant</t>
  </si>
  <si>
    <t>Spectre</t>
  </si>
  <si>
    <t>Star Wars VII</t>
  </si>
  <si>
    <t>Stmívání</t>
  </si>
  <si>
    <t>Shawshank</t>
  </si>
  <si>
    <t>dabing</t>
  </si>
  <si>
    <t>klubová kina</t>
  </si>
  <si>
    <t>TV kulisa</t>
  </si>
  <si>
    <t>art filmy</t>
  </si>
  <si>
    <t>literární klasika</t>
  </si>
  <si>
    <t>poezie</t>
  </si>
  <si>
    <t>detektivky</t>
  </si>
  <si>
    <t>scifi a fantasy</t>
  </si>
  <si>
    <t>historické romány</t>
  </si>
  <si>
    <t>romány pro ženy</t>
  </si>
  <si>
    <t>komiks</t>
  </si>
  <si>
    <t>biografie</t>
  </si>
  <si>
    <t>naučná literatura</t>
  </si>
  <si>
    <t>divadlo P</t>
  </si>
  <si>
    <t>muzeum P</t>
  </si>
  <si>
    <t>hospoda P</t>
  </si>
  <si>
    <t>kavárna P</t>
  </si>
  <si>
    <t>mall P</t>
  </si>
  <si>
    <t>ples P</t>
  </si>
  <si>
    <t>kostel P</t>
  </si>
  <si>
    <t>táborák P</t>
  </si>
  <si>
    <t>hudební klub P</t>
  </si>
  <si>
    <t>letní festival P</t>
  </si>
  <si>
    <t>deskové hry</t>
  </si>
  <si>
    <t>mobil hry</t>
  </si>
  <si>
    <t>restaurace</t>
  </si>
  <si>
    <t>káva</t>
  </si>
  <si>
    <t>alkohol</t>
  </si>
  <si>
    <t>cigarety</t>
  </si>
  <si>
    <t>marihuana</t>
  </si>
  <si>
    <t>běh</t>
  </si>
  <si>
    <t>cvičení</t>
  </si>
  <si>
    <t>cyklistika</t>
  </si>
  <si>
    <t>fotbal</t>
  </si>
  <si>
    <t>lezení</t>
  </si>
  <si>
    <t>posilování</t>
  </si>
  <si>
    <t>plavání</t>
  </si>
  <si>
    <t>volejbal</t>
  </si>
  <si>
    <t>sjezdovky</t>
  </si>
  <si>
    <t>běžky</t>
  </si>
  <si>
    <t>vodáctví</t>
  </si>
  <si>
    <t>kadeřnictví</t>
  </si>
  <si>
    <t>kosmetika</t>
  </si>
  <si>
    <t>wellness</t>
  </si>
  <si>
    <t>CESTOVÁNÍ</t>
  </si>
  <si>
    <t>zahr pobyt</t>
  </si>
  <si>
    <t>facebook</t>
  </si>
  <si>
    <t>označení proměnné</t>
  </si>
  <si>
    <t>znění</t>
  </si>
  <si>
    <t>kódování</t>
  </si>
  <si>
    <t>+</t>
  </si>
  <si>
    <t>-</t>
  </si>
  <si>
    <t>N</t>
  </si>
  <si>
    <t>o</t>
  </si>
  <si>
    <t>neviděl/a</t>
  </si>
  <si>
    <t>volný čas</t>
  </si>
  <si>
    <t>Odhadněte, kolik hodin denně se v průměru věnujete následujícím činnostem:</t>
  </si>
  <si>
    <t>Sledování filmů, seriálů, Youtube</t>
  </si>
  <si>
    <t>Poslech hudby</t>
  </si>
  <si>
    <t>Četba knih, novin, článků</t>
  </si>
  <si>
    <t>Hraní počítačových her</t>
  </si>
  <si>
    <t>Aktivní sportování, pohyb</t>
  </si>
  <si>
    <t>Příprava do školy, učení</t>
  </si>
  <si>
    <t>Procházení venku, procházky</t>
  </si>
  <si>
    <t>Jak často navštěvujete následující místa?</t>
  </si>
  <si>
    <t>návštěvy míst</t>
  </si>
  <si>
    <t>Divadlo</t>
  </si>
  <si>
    <t>Kino</t>
  </si>
  <si>
    <t>Sportovní událost (jako divák)</t>
  </si>
  <si>
    <t>Galerie či umělecká výstava</t>
  </si>
  <si>
    <t>Muzeum</t>
  </si>
  <si>
    <t>Historická památka, pamětihodnost</t>
  </si>
  <si>
    <t>Městská či národní knihovna</t>
  </si>
  <si>
    <t>Hudební akce (koncert, festival, DJ apod.)</t>
  </si>
  <si>
    <t>Ohodnoťte následující hudební žánry na škále od 1 do 7 podle toho, jak moc se Vám líbí, přičemž (1) znamená, že se vám velice líbí a (7) znamená, že se vám vůbec nelíbí.</t>
  </si>
  <si>
    <t>Alternativní, nezávislá hudba</t>
  </si>
  <si>
    <t>Elektronická hudba</t>
  </si>
  <si>
    <t>Folk &amp; Country</t>
  </si>
  <si>
    <t>Hip-Hop/Rap</t>
  </si>
  <si>
    <t>Jazz/Blues</t>
  </si>
  <si>
    <t>Klasická hudba</t>
  </si>
  <si>
    <t>Metal</t>
  </si>
  <si>
    <t>Muzikál</t>
  </si>
  <si>
    <t>Pop</t>
  </si>
  <si>
    <t>Punk</t>
  </si>
  <si>
    <t>R&amp;B/Soul/Funk</t>
  </si>
  <si>
    <t>Reggae</t>
  </si>
  <si>
    <t>Rock</t>
  </si>
  <si>
    <t>Soundtrack, filmová hudba</t>
  </si>
  <si>
    <t>Taneční hudba, disco</t>
  </si>
  <si>
    <t>Věnujete se v současné době aktivně hudbě tím, že byste měl/a kapelu, skládal/a, tvořil/a či pravidelně hrál/a na hudební nástroj?</t>
  </si>
  <si>
    <t>TV a seriály</t>
  </si>
  <si>
    <t>Jak často sledujete následující seriály a televizní pořady?</t>
  </si>
  <si>
    <t>The Big Bang Theory (Teorie velkého třesku)</t>
  </si>
  <si>
    <t>Bones (Sběratelé kostí)</t>
  </si>
  <si>
    <t>Game of Thrones (Hra o trůny)</t>
  </si>
  <si>
    <t>House of Cards (Dům z karet)</t>
  </si>
  <si>
    <t>Ordinace v růžové zahradě</t>
  </si>
  <si>
    <t>True Detective (Temný případ)</t>
  </si>
  <si>
    <t>Vampire Diaries (Upíří deníky)</t>
  </si>
  <si>
    <t>The Walking Dead (Živí mrtví)</t>
  </si>
  <si>
    <t>Filmy</t>
  </si>
  <si>
    <t>Viděl/a jste některé z následujících filmů? Ohodnoťte je na stupnici 1-7. Pokud jste některý z uvedených filmů neviděl/a, uveďte to prosím v posledním sloupci a film nehodnoťte.</t>
  </si>
  <si>
    <t>Fantastická zvířata a kde je najít</t>
  </si>
  <si>
    <t>Revenant: Zmrtvýchvstání</t>
  </si>
  <si>
    <t>Star Wars: Síla se probouzí</t>
  </si>
  <si>
    <t>Vykoupení z věznice Shawshank</t>
  </si>
  <si>
    <t>Výroky o filmech a TV</t>
  </si>
  <si>
    <t>Vyberte na škále, do jaké míry souhlasíte s následujícími výroky.</t>
  </si>
  <si>
    <t>Při sledování zahraničních filmů či seriálů preferuji dabing spíše než titulky.</t>
  </si>
  <si>
    <t>Raději chodím do tradičních klubových kin než do multikina.</t>
  </si>
  <si>
    <t>Je pro mě normální, že televize doma běží i jen jako kulisa.</t>
  </si>
  <si>
    <t>Rád vyhledávám artové filmy.</t>
  </si>
  <si>
    <t>Literatura</t>
  </si>
  <si>
    <t>Ohodnoťte následující žánry literatury na škále od 1 do 7 podle toho, jak moc se Vám líbí, přičemž (1) znamená, že se Vám velice líbí a (7) znamená, že se Vám vůbec nelíbí.</t>
  </si>
  <si>
    <t>sci-fi, fantasy</t>
  </si>
  <si>
    <t>historické/válečné romány</t>
  </si>
  <si>
    <t>romány pro ženy, dívčí romány</t>
  </si>
  <si>
    <t>biografie, autobiografie</t>
  </si>
  <si>
    <t>populárně naučná literatura, cestopisy</t>
  </si>
  <si>
    <t>Místa</t>
  </si>
  <si>
    <t>Společenský život se odehrává na různých místech. Uveďte prosím, jak se cítíte nebo byste se cítil/a v následujících prostředích.</t>
  </si>
  <si>
    <t>Klasické velké divadlo</t>
  </si>
  <si>
    <t>Muzeum či galerie</t>
  </si>
  <si>
    <t>Hospoda</t>
  </si>
  <si>
    <t>Kavárna</t>
  </si>
  <si>
    <t>Nákupní centrum</t>
  </si>
  <si>
    <t>Společenský ples</t>
  </si>
  <si>
    <t>Kostel</t>
  </si>
  <si>
    <t>Posezení u táboráku</t>
  </si>
  <si>
    <t>Hudební klub</t>
  </si>
  <si>
    <t>Letní hudební festival</t>
  </si>
  <si>
    <t>Hry</t>
  </si>
  <si>
    <t>Hraní her se v současné době stává čím dál více rozšířeným fenoménem. Jak často byste řekl/a, že se věnujete hraní následujících typů her:</t>
  </si>
  <si>
    <t>Deskové hry</t>
  </si>
  <si>
    <t>Hry na mobilním telefonu</t>
  </si>
  <si>
    <t>Jak často v současné době:</t>
  </si>
  <si>
    <t>pijete kávu</t>
  </si>
  <si>
    <t>pijete alkohol</t>
  </si>
  <si>
    <t>kouříte cigarety</t>
  </si>
  <si>
    <t>kouříte marihuanu</t>
  </si>
  <si>
    <t>Sport</t>
  </si>
  <si>
    <t>Jak často se věnujete následujícím sportovním či pohybovým aktivitám?</t>
  </si>
  <si>
    <t>Běh</t>
  </si>
  <si>
    <t>Cvičení, aerobik</t>
  </si>
  <si>
    <t>Jízda na kole</t>
  </si>
  <si>
    <t>Fotbal</t>
  </si>
  <si>
    <t>Horolezectví, lezení</t>
  </si>
  <si>
    <t>Posilování, fitness</t>
  </si>
  <si>
    <t>Plavání</t>
  </si>
  <si>
    <t>Volejbal</t>
  </si>
  <si>
    <t>Běžky</t>
  </si>
  <si>
    <t>Vodáctví</t>
  </si>
  <si>
    <t>Kadeřnictví</t>
  </si>
  <si>
    <t>Péče o tělo</t>
  </si>
  <si>
    <t>Jak často se věnujete následujícím sportům?</t>
  </si>
  <si>
    <t>Sjezdové lyžování</t>
  </si>
  <si>
    <t>Jak často navštěvujete následující zařízení?</t>
  </si>
  <si>
    <t>Kosmetický salón</t>
  </si>
  <si>
    <t>Wellness centrum (masáže, sauna apod.)</t>
  </si>
  <si>
    <t>Jak často obvykle cestujete do zahraničí?</t>
  </si>
  <si>
    <t>Byl/a jste někdy na zahraničím pobytu, který trval déle než jeden měsíc?</t>
  </si>
  <si>
    <t>Jak intenzivně byste řekl/a, že využíváte sociální sítě typu Facebook?</t>
  </si>
  <si>
    <t>+: hodnocení 1 nebo 2; -: hodnocení 3 až 7</t>
  </si>
  <si>
    <t>+: ano; -: ne</t>
  </si>
  <si>
    <t>+: Viděl/a jsem celou řadu dílů NEBO všechny/téměř všechny díly; -: viděl/a jsem několi málo dílů NEBO nikdy jsem ho neviděl/a</t>
  </si>
  <si>
    <t>+: hodnocení 1 nebo 2; -: hodnocení 3 až 7; N: neviděl/a</t>
  </si>
  <si>
    <t>+: rozhodně NEBO spíše souhlasím; o: ani souhlas, ani nesouhlas; -: rozhodně NEBO spíše nesouhlasím</t>
  </si>
  <si>
    <t>+: hodnocení 1 (příjemně) nebo 2 ; -: hodnocení 3 až 7 (nepříjemně)</t>
  </si>
  <si>
    <t>+: pravidelně; -: příležitostně NEBO nikdy nebo téměř nikdy</t>
  </si>
  <si>
    <t>Představte si situaci, kdy si musíte vybrat z následujících možností podnik, ve kterém se naobědváte. Kterou možnost byste nejspíš (popř. nejčastěji) zvolil/a?</t>
  </si>
  <si>
    <t>česká hospoda či restaurace</t>
  </si>
  <si>
    <t>fast food (McDonald's, KFC)</t>
  </si>
  <si>
    <t>vietnamské bistro</t>
  </si>
  <si>
    <t>pizzerie</t>
  </si>
  <si>
    <t>vegetariánská restaurace</t>
  </si>
  <si>
    <t>Stravování</t>
  </si>
  <si>
    <t>Požitky</t>
  </si>
  <si>
    <t>+: pravidelně; -: příležitostně NEBO vůbec</t>
  </si>
  <si>
    <t>+: jednou za měsíc NEBO častěji; -: několikrát do roka NEBO méně často</t>
  </si>
  <si>
    <t>+: každý rok; -: méně často NEBO vůbec</t>
  </si>
  <si>
    <t>+: několikrát do roka NEBO častěji; -: méně často NEBO vůbec</t>
  </si>
  <si>
    <t>Zahraniční cesty</t>
  </si>
  <si>
    <t>Která z následujících variant je nejbližší Vaší představě o ideální dovolené?</t>
  </si>
  <si>
    <t>Zahraniční poznávací zájezd</t>
  </si>
  <si>
    <t>Rekreační pobyt u moře</t>
  </si>
  <si>
    <t>Víkendová návštěva velkého evropského města</t>
  </si>
  <si>
    <t>Cestování po cizích zemích na vlastní pěst</t>
  </si>
  <si>
    <t>Pobyt na chatě či na chalupě</t>
  </si>
  <si>
    <t>Aktivní sportovní dovolená</t>
  </si>
  <si>
    <t>+: 1 až 2 hodina denně NEBO více; -: půl až 1 hodina denně NEBO méně</t>
  </si>
  <si>
    <t>+: několikrát za rok NEBO častěji; -: jednou za rok NEBO méně často</t>
  </si>
  <si>
    <t>+: neustále, téměř neustále; -: několikrát za den NEBO méně často</t>
  </si>
  <si>
    <t>průměrný příspěvek (100/počet modalit)</t>
  </si>
  <si>
    <t>pozn.: pozice na ose je určena na základě souřadnice dané modality (záporná hodnota=nízká; kladná hodnota=vysoká)</t>
  </si>
  <si>
    <t>dabingo</t>
  </si>
  <si>
    <t>klubová kinao</t>
  </si>
  <si>
    <t>TV kulisao</t>
  </si>
  <si>
    <t>art filmyo</t>
  </si>
  <si>
    <t>D euroweekend</t>
  </si>
  <si>
    <t>Fakulty</t>
  </si>
  <si>
    <t>biologie</t>
  </si>
  <si>
    <t>dějiny umění</t>
  </si>
  <si>
    <t>ekonomie</t>
  </si>
  <si>
    <t>farmacie</t>
  </si>
  <si>
    <t>filologie</t>
  </si>
  <si>
    <t>fyzika</t>
  </si>
  <si>
    <t>geografie</t>
  </si>
  <si>
    <t>geologie</t>
  </si>
  <si>
    <t>historie</t>
  </si>
  <si>
    <t>humanitní vědy</t>
  </si>
  <si>
    <t>chemie</t>
  </si>
  <si>
    <t>informatika</t>
  </si>
  <si>
    <t>lékařství</t>
  </si>
  <si>
    <t>zdravotnictví (mimo lékařství)</t>
  </si>
  <si>
    <t>matematika</t>
  </si>
  <si>
    <t>mediální studia</t>
  </si>
  <si>
    <t>pedagogika</t>
  </si>
  <si>
    <t>právo</t>
  </si>
  <si>
    <t>psychologie</t>
  </si>
  <si>
    <t>sociální práce</t>
  </si>
  <si>
    <t>sociální vědy</t>
  </si>
  <si>
    <t>tělesná výchova</t>
  </si>
  <si>
    <t>ETF</t>
  </si>
  <si>
    <t>FHS</t>
  </si>
  <si>
    <t>FSV</t>
  </si>
  <si>
    <t>FTVS</t>
  </si>
  <si>
    <t>FarmF</t>
  </si>
  <si>
    <t>FF</t>
  </si>
  <si>
    <t>HTF</t>
  </si>
  <si>
    <t>KTF</t>
  </si>
  <si>
    <t>LFHK</t>
  </si>
  <si>
    <t>LFP</t>
  </si>
  <si>
    <t>MFF</t>
  </si>
  <si>
    <t>PedF</t>
  </si>
  <si>
    <t>PF</t>
  </si>
  <si>
    <t>PřF</t>
  </si>
  <si>
    <t>1. LF</t>
  </si>
  <si>
    <t>2. LF</t>
  </si>
  <si>
    <t>3. LF</t>
  </si>
  <si>
    <t>CELKEM</t>
  </si>
  <si>
    <t>N/A</t>
  </si>
  <si>
    <t>Studijní obory</t>
  </si>
  <si>
    <t>Počet respondentů podle fakult a studijních oborů</t>
  </si>
  <si>
    <t>žena</t>
  </si>
  <si>
    <t>pohlaví</t>
  </si>
  <si>
    <t>muž</t>
  </si>
  <si>
    <t>rodiče VŠ</t>
  </si>
  <si>
    <t>vzdělání rodičů</t>
  </si>
  <si>
    <t>jeden VŠ</t>
  </si>
  <si>
    <t>rodiče bez VŠ</t>
  </si>
  <si>
    <t>Praha</t>
  </si>
  <si>
    <t>místo vyrůstání</t>
  </si>
  <si>
    <t>velké město</t>
  </si>
  <si>
    <t>malé město</t>
  </si>
  <si>
    <t>vesnice</t>
  </si>
  <si>
    <t>ekonomická situace rodiny</t>
  </si>
  <si>
    <t>proměnná</t>
  </si>
  <si>
    <t>Žena</t>
  </si>
  <si>
    <t>Muž</t>
  </si>
  <si>
    <t>Pohlaví</t>
  </si>
  <si>
    <t>%</t>
  </si>
  <si>
    <t>jeden rodič VŠ</t>
  </si>
  <si>
    <t>velmi bohatá</t>
  </si>
  <si>
    <t>spíše bohatá</t>
  </si>
  <si>
    <t>spíše chudá</t>
  </si>
  <si>
    <t>velmi chudá</t>
  </si>
  <si>
    <t>Praha či předměstí Prahy</t>
  </si>
  <si>
    <t>Velké město</t>
  </si>
  <si>
    <t>Menší město</t>
  </si>
  <si>
    <t>Vesnice</t>
  </si>
  <si>
    <t>Vzdělání rodičů</t>
  </si>
  <si>
    <t>Ekonomická situace rodiny</t>
  </si>
  <si>
    <t>Místo vyrůstání</t>
  </si>
  <si>
    <r>
      <t xml:space="preserve">t-test (průměr </t>
    </r>
    <r>
      <rPr>
        <sz val="11"/>
        <color theme="1"/>
        <rFont val="Calibri"/>
        <family val="2"/>
        <charset val="238"/>
      </rPr>
      <t>≠ 0)</t>
    </r>
  </si>
  <si>
    <t>&lt; 0,001</t>
  </si>
  <si>
    <t>souřednice průměru kategorie</t>
  </si>
  <si>
    <t>fakulta</t>
  </si>
  <si>
    <t>obor</t>
  </si>
  <si>
    <t>Tabulka P1. Vstupní proměnné kulturního prostoru</t>
  </si>
  <si>
    <t>Tabulka P2. Příspěvky jednotlivých modalit k variabilitě jednotlivých os</t>
  </si>
  <si>
    <t>Tabulka P3. Souřadnice modalit ve čtyřech nejvýznamnějších osách MCA</t>
  </si>
  <si>
    <t>Tabulka P4. Modality s nadprůměrným příspěvekem k dané ose rozdělené podle pozice na ose (nízká/vysoká)</t>
  </si>
  <si>
    <t>Tabulka P5. Doplňkové proměnné</t>
  </si>
  <si>
    <t>Tabulka P6. Souřadnice kategorií doplňkových proměnných ve čtyřech nejvýznamnějších osách 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</si>
</sst>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164" fontId="1" fillId="0" borderId="0" xfId="1" applyNumberFormat="1"/>
    <xf numFmtId="0" fontId="0" fillId="0" borderId="0" xfId="0" quotePrefix="1"/>
    <xf numFmtId="165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quotePrefix="1" applyFill="1"/>
    <xf numFmtId="165" fontId="0" fillId="2" borderId="0" xfId="0" applyNumberFormat="1" applyFill="1"/>
    <xf numFmtId="0" fontId="1" fillId="0" borderId="0" xfId="1" applyAlignment="1">
      <alignment horizontal="center"/>
    </xf>
    <xf numFmtId="0" fontId="0" fillId="0" borderId="0" xfId="0" applyFill="1"/>
    <xf numFmtId="164" fontId="0" fillId="0" borderId="0" xfId="0" applyNumberFormat="1"/>
    <xf numFmtId="164" fontId="0" fillId="2" borderId="0" xfId="0" applyNumberFormat="1" applyFill="1"/>
    <xf numFmtId="0" fontId="1" fillId="2" borderId="0" xfId="1" applyFill="1"/>
    <xf numFmtId="0" fontId="3" fillId="0" borderId="0" xfId="1" applyFont="1"/>
    <xf numFmtId="0" fontId="2" fillId="0" borderId="0" xfId="0" applyFont="1"/>
    <xf numFmtId="0" fontId="1" fillId="0" borderId="0" xfId="1" applyAlignment="1"/>
    <xf numFmtId="0" fontId="0" fillId="2" borderId="0" xfId="0" applyFill="1" applyAlignment="1">
      <alignment horizontal="center"/>
    </xf>
    <xf numFmtId="0" fontId="0" fillId="2" borderId="0" xfId="0" applyFont="1" applyFill="1"/>
    <xf numFmtId="0" fontId="1" fillId="0" borderId="0" xfId="1" applyAlignment="1">
      <alignment horizontal="center"/>
    </xf>
    <xf numFmtId="11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workbookViewId="0"/>
  </sheetViews>
  <sheetFormatPr defaultRowHeight="14.4" x14ac:dyDescent="0.3"/>
  <cols>
    <col min="1" max="1" width="12" customWidth="1"/>
    <col min="2" max="2" width="22.33203125" customWidth="1"/>
    <col min="3" max="3" width="84.33203125" customWidth="1"/>
    <col min="4" max="4" width="39.33203125" customWidth="1"/>
  </cols>
  <sheetData>
    <row r="1" spans="1:9" x14ac:dyDescent="0.3">
      <c r="A1" s="17" t="s">
        <v>582</v>
      </c>
    </row>
    <row r="2" spans="1:9" ht="15" x14ac:dyDescent="0.25"/>
    <row r="3" spans="1:9" x14ac:dyDescent="0.3">
      <c r="B3" t="s">
        <v>350</v>
      </c>
      <c r="C3" t="s">
        <v>351</v>
      </c>
      <c r="D3" t="s">
        <v>352</v>
      </c>
      <c r="E3" s="5" t="s">
        <v>353</v>
      </c>
      <c r="F3" s="5" t="s">
        <v>354</v>
      </c>
      <c r="G3" s="6" t="s">
        <v>356</v>
      </c>
      <c r="H3" s="6" t="s">
        <v>357</v>
      </c>
      <c r="I3" s="7" t="s">
        <v>355</v>
      </c>
    </row>
    <row r="4" spans="1:9" s="8" customFormat="1" x14ac:dyDescent="0.3">
      <c r="A4" s="8" t="s">
        <v>358</v>
      </c>
      <c r="C4" s="8" t="s">
        <v>359</v>
      </c>
      <c r="E4" s="9"/>
      <c r="F4" s="9"/>
    </row>
    <row r="5" spans="1:9" x14ac:dyDescent="0.3">
      <c r="B5" t="s">
        <v>245</v>
      </c>
      <c r="C5" t="s">
        <v>360</v>
      </c>
      <c r="D5" s="3" t="s">
        <v>493</v>
      </c>
      <c r="E5" s="4">
        <v>53.33605386655784</v>
      </c>
      <c r="F5" s="4">
        <v>46.663946133442153</v>
      </c>
      <c r="G5" s="4"/>
      <c r="H5" s="4"/>
      <c r="I5">
        <v>4901</v>
      </c>
    </row>
    <row r="6" spans="1:9" x14ac:dyDescent="0.3">
      <c r="B6" t="s">
        <v>246</v>
      </c>
      <c r="C6" t="s">
        <v>361</v>
      </c>
      <c r="D6" s="3" t="s">
        <v>493</v>
      </c>
      <c r="E6" s="4">
        <v>44.453557514865693</v>
      </c>
      <c r="F6" s="4">
        <v>55.546442485134307</v>
      </c>
      <c r="G6" s="4"/>
      <c r="H6" s="4"/>
      <c r="I6">
        <v>4877</v>
      </c>
    </row>
    <row r="7" spans="1:9" x14ac:dyDescent="0.3">
      <c r="B7" t="s">
        <v>247</v>
      </c>
      <c r="C7" t="s">
        <v>362</v>
      </c>
      <c r="D7" s="3" t="s">
        <v>493</v>
      </c>
      <c r="E7" s="4">
        <v>36.751080914144538</v>
      </c>
      <c r="F7" s="4">
        <v>63.248919085855469</v>
      </c>
      <c r="G7" s="4"/>
      <c r="H7" s="4"/>
      <c r="I7">
        <v>4857</v>
      </c>
    </row>
    <row r="8" spans="1:9" x14ac:dyDescent="0.3">
      <c r="B8" t="s">
        <v>248</v>
      </c>
      <c r="C8" t="s">
        <v>363</v>
      </c>
      <c r="D8" s="3" t="s">
        <v>493</v>
      </c>
      <c r="E8" s="4">
        <v>12.663666121112929</v>
      </c>
      <c r="F8" s="4">
        <v>87.336333878887075</v>
      </c>
      <c r="G8" s="4"/>
      <c r="H8" s="4"/>
      <c r="I8">
        <v>4888</v>
      </c>
    </row>
    <row r="9" spans="1:9" x14ac:dyDescent="0.3">
      <c r="B9" t="s">
        <v>249</v>
      </c>
      <c r="C9" t="s">
        <v>364</v>
      </c>
      <c r="D9" s="3" t="s">
        <v>493</v>
      </c>
      <c r="E9" s="4">
        <v>28.562640967808079</v>
      </c>
      <c r="F9" s="4">
        <v>71.437359032191921</v>
      </c>
      <c r="G9" s="4"/>
      <c r="H9" s="4"/>
      <c r="I9">
        <v>4877</v>
      </c>
    </row>
    <row r="10" spans="1:9" x14ac:dyDescent="0.3">
      <c r="B10" t="s">
        <v>250</v>
      </c>
      <c r="C10" t="s">
        <v>365</v>
      </c>
      <c r="D10" s="3" t="s">
        <v>493</v>
      </c>
      <c r="E10" s="4">
        <v>56.023726733483329</v>
      </c>
      <c r="F10" s="4">
        <v>43.976273266516671</v>
      </c>
      <c r="G10" s="4"/>
      <c r="H10" s="4"/>
      <c r="I10">
        <v>4889</v>
      </c>
    </row>
    <row r="11" spans="1:9" x14ac:dyDescent="0.3">
      <c r="B11" t="s">
        <v>251</v>
      </c>
      <c r="C11" t="s">
        <v>366</v>
      </c>
      <c r="D11" s="3" t="s">
        <v>493</v>
      </c>
      <c r="E11" s="4">
        <v>23.726049735018346</v>
      </c>
      <c r="F11" s="4">
        <v>76.273950264981664</v>
      </c>
      <c r="G11" s="4"/>
      <c r="H11" s="4"/>
      <c r="I11">
        <v>4906</v>
      </c>
    </row>
    <row r="12" spans="1:9" x14ac:dyDescent="0.3">
      <c r="B12" t="s">
        <v>347</v>
      </c>
      <c r="C12" t="s">
        <v>463</v>
      </c>
      <c r="D12" s="3" t="s">
        <v>494</v>
      </c>
      <c r="E12" s="4">
        <v>53.196254071661244</v>
      </c>
      <c r="F12" s="4">
        <v>46.803745928338763</v>
      </c>
      <c r="G12" s="4"/>
      <c r="H12" s="4"/>
      <c r="I12">
        <v>4912</v>
      </c>
    </row>
    <row r="13" spans="1:9" x14ac:dyDescent="0.3">
      <c r="B13" t="s">
        <v>349</v>
      </c>
      <c r="C13" t="s">
        <v>465</v>
      </c>
      <c r="D13" s="3" t="s">
        <v>495</v>
      </c>
      <c r="E13" s="4">
        <v>28.117359413202937</v>
      </c>
      <c r="F13" s="4">
        <v>71.882640586797066</v>
      </c>
      <c r="G13" s="4"/>
      <c r="H13" s="4"/>
      <c r="I13">
        <v>4908</v>
      </c>
    </row>
    <row r="14" spans="1:9" s="8" customFormat="1" x14ac:dyDescent="0.3">
      <c r="A14" s="8" t="s">
        <v>368</v>
      </c>
      <c r="C14" s="8" t="s">
        <v>367</v>
      </c>
      <c r="E14" s="10"/>
      <c r="F14" s="10"/>
      <c r="G14" s="10"/>
      <c r="H14" s="10"/>
    </row>
    <row r="15" spans="1:9" x14ac:dyDescent="0.3">
      <c r="B15" t="s">
        <v>252</v>
      </c>
      <c r="C15" t="s">
        <v>369</v>
      </c>
      <c r="D15" s="3" t="s">
        <v>494</v>
      </c>
      <c r="E15" s="4">
        <v>52.678753310246485</v>
      </c>
      <c r="F15" s="4">
        <v>47.321246689753515</v>
      </c>
      <c r="G15" s="4"/>
      <c r="H15" s="4"/>
      <c r="I15">
        <v>4909</v>
      </c>
    </row>
    <row r="16" spans="1:9" x14ac:dyDescent="0.3">
      <c r="B16" t="s">
        <v>253</v>
      </c>
      <c r="C16" t="s">
        <v>370</v>
      </c>
      <c r="D16" s="3" t="s">
        <v>494</v>
      </c>
      <c r="E16" s="4">
        <v>79.672466734902756</v>
      </c>
      <c r="F16" s="4">
        <v>20.327533265097237</v>
      </c>
      <c r="G16" s="4"/>
      <c r="H16" s="4"/>
      <c r="I16">
        <v>4885</v>
      </c>
    </row>
    <row r="17" spans="1:9" x14ac:dyDescent="0.3">
      <c r="B17" t="s">
        <v>254</v>
      </c>
      <c r="C17" t="s">
        <v>376</v>
      </c>
      <c r="D17" s="3" t="s">
        <v>494</v>
      </c>
      <c r="E17" s="4">
        <v>59.632653061224495</v>
      </c>
      <c r="F17" s="4">
        <v>40.367346938775512</v>
      </c>
      <c r="G17" s="4"/>
      <c r="H17" s="4"/>
      <c r="I17">
        <v>4900</v>
      </c>
    </row>
    <row r="18" spans="1:9" x14ac:dyDescent="0.3">
      <c r="B18" t="s">
        <v>255</v>
      </c>
      <c r="C18" t="s">
        <v>371</v>
      </c>
      <c r="D18" s="3" t="s">
        <v>494</v>
      </c>
      <c r="E18" s="4">
        <v>29.183673469387756</v>
      </c>
      <c r="F18" s="4">
        <v>70.816326530612244</v>
      </c>
      <c r="G18" s="4"/>
      <c r="H18" s="4"/>
      <c r="I18">
        <v>4900</v>
      </c>
    </row>
    <row r="19" spans="1:9" x14ac:dyDescent="0.3">
      <c r="B19" t="s">
        <v>256</v>
      </c>
      <c r="C19" t="s">
        <v>372</v>
      </c>
      <c r="D19" s="3" t="s">
        <v>494</v>
      </c>
      <c r="E19" s="4">
        <v>36.137198856676193</v>
      </c>
      <c r="F19" s="4">
        <v>63.862801143323807</v>
      </c>
      <c r="G19" s="4"/>
      <c r="H19" s="4"/>
      <c r="I19">
        <v>4898</v>
      </c>
    </row>
    <row r="20" spans="1:9" x14ac:dyDescent="0.3">
      <c r="B20" t="s">
        <v>257</v>
      </c>
      <c r="C20" t="s">
        <v>373</v>
      </c>
      <c r="D20" s="3" t="s">
        <v>494</v>
      </c>
      <c r="E20" s="4">
        <v>33.538335383353832</v>
      </c>
      <c r="F20" s="4">
        <v>66.461664616646161</v>
      </c>
      <c r="G20" s="4"/>
      <c r="H20" s="4"/>
      <c r="I20">
        <v>4878</v>
      </c>
    </row>
    <row r="21" spans="1:9" x14ac:dyDescent="0.3">
      <c r="B21" t="s">
        <v>258</v>
      </c>
      <c r="C21" t="s">
        <v>374</v>
      </c>
      <c r="D21" s="3" t="s">
        <v>494</v>
      </c>
      <c r="E21" s="4">
        <v>72.536217098551319</v>
      </c>
      <c r="F21" s="4">
        <v>27.463782901448685</v>
      </c>
      <c r="G21" s="4"/>
      <c r="H21" s="4"/>
      <c r="I21">
        <v>4901</v>
      </c>
    </row>
    <row r="22" spans="1:9" x14ac:dyDescent="0.3">
      <c r="B22" t="s">
        <v>259</v>
      </c>
      <c r="C22" t="s">
        <v>375</v>
      </c>
      <c r="D22" s="3" t="s">
        <v>494</v>
      </c>
      <c r="E22" s="4">
        <v>71.38492871690427</v>
      </c>
      <c r="F22" s="4">
        <v>28.615071283095723</v>
      </c>
      <c r="G22" s="4"/>
      <c r="H22" s="4"/>
      <c r="I22">
        <v>4910</v>
      </c>
    </row>
    <row r="23" spans="1:9" s="8" customFormat="1" x14ac:dyDescent="0.3">
      <c r="A23" s="8" t="s">
        <v>4</v>
      </c>
      <c r="C23" s="8" t="s">
        <v>377</v>
      </c>
      <c r="E23" s="10"/>
      <c r="F23" s="10"/>
      <c r="G23" s="10"/>
      <c r="H23" s="10"/>
    </row>
    <row r="24" spans="1:9" x14ac:dyDescent="0.3">
      <c r="B24" t="s">
        <v>260</v>
      </c>
      <c r="C24" t="s">
        <v>378</v>
      </c>
      <c r="D24" s="3" t="s">
        <v>466</v>
      </c>
      <c r="E24" s="4">
        <v>34.718526100307059</v>
      </c>
      <c r="F24" s="4">
        <v>65.281473899692926</v>
      </c>
      <c r="G24" s="4"/>
      <c r="H24" s="4"/>
      <c r="I24">
        <v>4885</v>
      </c>
    </row>
    <row r="25" spans="1:9" x14ac:dyDescent="0.3">
      <c r="B25" t="s">
        <v>261</v>
      </c>
      <c r="C25" t="s">
        <v>379</v>
      </c>
      <c r="D25" s="3" t="s">
        <v>466</v>
      </c>
      <c r="E25" s="4">
        <v>25.137839493567487</v>
      </c>
      <c r="F25" s="4">
        <v>74.862160506432502</v>
      </c>
      <c r="G25" s="4"/>
      <c r="H25" s="4"/>
      <c r="I25">
        <v>4897</v>
      </c>
    </row>
    <row r="26" spans="1:9" x14ac:dyDescent="0.3">
      <c r="B26" t="s">
        <v>262</v>
      </c>
      <c r="C26" t="s">
        <v>380</v>
      </c>
      <c r="D26" s="3" t="s">
        <v>466</v>
      </c>
      <c r="E26" s="4">
        <v>16.670075680098179</v>
      </c>
      <c r="F26" s="4">
        <v>83.329924319901821</v>
      </c>
      <c r="G26" s="4"/>
      <c r="H26" s="4"/>
      <c r="I26">
        <v>4889</v>
      </c>
    </row>
    <row r="27" spans="1:9" x14ac:dyDescent="0.3">
      <c r="B27" t="s">
        <v>263</v>
      </c>
      <c r="C27" t="s">
        <v>381</v>
      </c>
      <c r="D27" s="3" t="s">
        <v>466</v>
      </c>
      <c r="E27" s="4">
        <v>19.881366332583351</v>
      </c>
      <c r="F27" s="4">
        <v>80.118633667416645</v>
      </c>
      <c r="G27" s="4"/>
      <c r="H27" s="4"/>
      <c r="I27">
        <v>4889</v>
      </c>
    </row>
    <row r="28" spans="1:9" x14ac:dyDescent="0.3">
      <c r="B28" t="s">
        <v>264</v>
      </c>
      <c r="C28" t="s">
        <v>382</v>
      </c>
      <c r="D28" s="3" t="s">
        <v>466</v>
      </c>
      <c r="E28" s="4">
        <v>34.626436781609193</v>
      </c>
      <c r="F28" s="4">
        <v>65.373563218390814</v>
      </c>
      <c r="G28" s="4"/>
      <c r="H28" s="4"/>
      <c r="I28">
        <v>4872</v>
      </c>
    </row>
    <row r="29" spans="1:9" x14ac:dyDescent="0.3">
      <c r="B29" t="s">
        <v>265</v>
      </c>
      <c r="C29" t="s">
        <v>383</v>
      </c>
      <c r="D29" s="3" t="s">
        <v>466</v>
      </c>
      <c r="E29" s="4">
        <v>43.166939443535192</v>
      </c>
      <c r="F29" s="4">
        <v>56.833060556464808</v>
      </c>
      <c r="G29" s="4"/>
      <c r="H29" s="4"/>
      <c r="I29">
        <v>4888</v>
      </c>
    </row>
    <row r="30" spans="1:9" x14ac:dyDescent="0.3">
      <c r="B30" t="s">
        <v>266</v>
      </c>
      <c r="C30" t="s">
        <v>384</v>
      </c>
      <c r="D30" s="3" t="s">
        <v>466</v>
      </c>
      <c r="E30" s="4">
        <v>17.555373256767844</v>
      </c>
      <c r="F30" s="4">
        <v>82.444626743232149</v>
      </c>
      <c r="G30" s="4"/>
      <c r="H30" s="4"/>
      <c r="I30">
        <v>4876</v>
      </c>
    </row>
    <row r="31" spans="1:9" x14ac:dyDescent="0.3">
      <c r="B31" t="s">
        <v>267</v>
      </c>
      <c r="C31" t="s">
        <v>385</v>
      </c>
      <c r="D31" s="3" t="s">
        <v>466</v>
      </c>
      <c r="E31" s="4">
        <v>27.583384489461839</v>
      </c>
      <c r="F31" s="4">
        <v>72.416615510538165</v>
      </c>
      <c r="G31" s="4"/>
      <c r="H31" s="4"/>
      <c r="I31">
        <v>4887</v>
      </c>
    </row>
    <row r="32" spans="1:9" x14ac:dyDescent="0.3">
      <c r="B32" t="s">
        <v>268</v>
      </c>
      <c r="C32" t="s">
        <v>386</v>
      </c>
      <c r="D32" s="3" t="s">
        <v>466</v>
      </c>
      <c r="E32" s="4">
        <v>57.5652528548124</v>
      </c>
      <c r="F32" s="4">
        <v>42.4347471451876</v>
      </c>
      <c r="G32" s="4"/>
      <c r="H32" s="4"/>
      <c r="I32">
        <v>4904</v>
      </c>
    </row>
    <row r="33" spans="1:9" x14ac:dyDescent="0.3">
      <c r="B33" t="s">
        <v>269</v>
      </c>
      <c r="C33" t="s">
        <v>387</v>
      </c>
      <c r="D33" s="3" t="s">
        <v>466</v>
      </c>
      <c r="E33" s="4">
        <v>20.04904966278357</v>
      </c>
      <c r="F33" s="4">
        <v>79.950950337216426</v>
      </c>
      <c r="G33" s="4"/>
      <c r="H33" s="4"/>
      <c r="I33">
        <v>4893</v>
      </c>
    </row>
    <row r="34" spans="1:9" x14ac:dyDescent="0.3">
      <c r="B34" t="s">
        <v>270</v>
      </c>
      <c r="C34" t="s">
        <v>388</v>
      </c>
      <c r="D34" s="3" t="s">
        <v>466</v>
      </c>
      <c r="E34" s="4">
        <v>26.752503576537912</v>
      </c>
      <c r="F34" s="4">
        <v>73.247496423462081</v>
      </c>
      <c r="G34" s="4"/>
      <c r="H34" s="4"/>
      <c r="I34">
        <v>4893</v>
      </c>
    </row>
    <row r="35" spans="1:9" x14ac:dyDescent="0.3">
      <c r="B35" t="s">
        <v>271</v>
      </c>
      <c r="C35" t="s">
        <v>389</v>
      </c>
      <c r="D35" s="3" t="s">
        <v>466</v>
      </c>
      <c r="E35" s="4">
        <v>13.934929404542665</v>
      </c>
      <c r="F35" s="4">
        <v>86.065070595457343</v>
      </c>
      <c r="G35" s="4"/>
      <c r="H35" s="4"/>
      <c r="I35">
        <v>4887</v>
      </c>
    </row>
    <row r="36" spans="1:9" x14ac:dyDescent="0.3">
      <c r="B36" t="s">
        <v>272</v>
      </c>
      <c r="C36" t="s">
        <v>390</v>
      </c>
      <c r="D36" s="3" t="s">
        <v>466</v>
      </c>
      <c r="E36" s="4">
        <v>63.923660989123746</v>
      </c>
      <c r="F36" s="4">
        <v>36.076339010876254</v>
      </c>
      <c r="G36" s="4"/>
      <c r="H36" s="4"/>
      <c r="I36">
        <v>4873</v>
      </c>
    </row>
    <row r="37" spans="1:9" x14ac:dyDescent="0.3">
      <c r="B37" t="s">
        <v>273</v>
      </c>
      <c r="C37" t="s">
        <v>391</v>
      </c>
      <c r="D37" s="3" t="s">
        <v>466</v>
      </c>
      <c r="E37" s="4">
        <v>70.929519918283972</v>
      </c>
      <c r="F37" s="4">
        <v>29.070480081716038</v>
      </c>
      <c r="G37" s="4"/>
      <c r="H37" s="4"/>
      <c r="I37">
        <v>4895</v>
      </c>
    </row>
    <row r="38" spans="1:9" x14ac:dyDescent="0.3">
      <c r="B38" t="s">
        <v>274</v>
      </c>
      <c r="C38" t="s">
        <v>392</v>
      </c>
      <c r="D38" s="3" t="s">
        <v>466</v>
      </c>
      <c r="E38" s="4">
        <v>37.109614206981014</v>
      </c>
      <c r="F38" s="4">
        <v>62.890385793018986</v>
      </c>
      <c r="G38" s="4"/>
      <c r="H38" s="4"/>
      <c r="I38">
        <v>4899</v>
      </c>
    </row>
    <row r="39" spans="1:9" x14ac:dyDescent="0.3">
      <c r="B39" t="s">
        <v>275</v>
      </c>
      <c r="C39" t="s">
        <v>393</v>
      </c>
      <c r="D39" s="3" t="s">
        <v>467</v>
      </c>
      <c r="E39" s="4">
        <v>25.62947799385875</v>
      </c>
      <c r="F39" s="4">
        <v>74.370522006141243</v>
      </c>
      <c r="G39" s="4"/>
      <c r="H39" s="4"/>
      <c r="I39">
        <v>4885</v>
      </c>
    </row>
    <row r="40" spans="1:9" s="8" customFormat="1" x14ac:dyDescent="0.3">
      <c r="A40" s="8" t="s">
        <v>394</v>
      </c>
      <c r="C40" s="8" t="s">
        <v>395</v>
      </c>
      <c r="E40" s="10"/>
      <c r="F40" s="10"/>
      <c r="G40" s="10"/>
      <c r="H40" s="10"/>
    </row>
    <row r="41" spans="1:9" x14ac:dyDescent="0.3">
      <c r="B41" t="s">
        <v>276</v>
      </c>
      <c r="C41" t="s">
        <v>396</v>
      </c>
      <c r="D41" s="3" t="s">
        <v>468</v>
      </c>
      <c r="E41" s="4">
        <v>57.762836185819069</v>
      </c>
      <c r="F41" s="4">
        <v>42.237163814180931</v>
      </c>
      <c r="G41" s="4"/>
      <c r="H41" s="4"/>
      <c r="I41">
        <v>4908</v>
      </c>
    </row>
    <row r="42" spans="1:9" x14ac:dyDescent="0.3">
      <c r="B42" t="s">
        <v>277</v>
      </c>
      <c r="C42" t="s">
        <v>397</v>
      </c>
      <c r="D42" s="3" t="s">
        <v>468</v>
      </c>
      <c r="E42" s="4">
        <v>17.421460628314975</v>
      </c>
      <c r="F42" s="4">
        <v>82.578539371685025</v>
      </c>
      <c r="G42" s="4"/>
      <c r="H42" s="4"/>
      <c r="I42">
        <v>4902</v>
      </c>
    </row>
    <row r="43" spans="1:9" x14ac:dyDescent="0.3">
      <c r="B43" t="s">
        <v>278</v>
      </c>
      <c r="C43" t="s">
        <v>398</v>
      </c>
      <c r="D43" s="3" t="s">
        <v>468</v>
      </c>
      <c r="E43" s="4">
        <v>45.517663875842352</v>
      </c>
      <c r="F43" s="4">
        <v>54.482336124157648</v>
      </c>
      <c r="G43" s="4"/>
      <c r="H43" s="4"/>
      <c r="I43">
        <v>4897</v>
      </c>
    </row>
    <row r="44" spans="1:9" x14ac:dyDescent="0.3">
      <c r="B44" t="s">
        <v>279</v>
      </c>
      <c r="C44" t="s">
        <v>399</v>
      </c>
      <c r="D44" s="3" t="s">
        <v>468</v>
      </c>
      <c r="E44" s="4">
        <v>11.512553582363747</v>
      </c>
      <c r="F44" s="4">
        <v>88.487446417636249</v>
      </c>
      <c r="G44" s="4"/>
      <c r="H44" s="4"/>
      <c r="I44">
        <v>4899</v>
      </c>
    </row>
    <row r="45" spans="1:9" x14ac:dyDescent="0.3">
      <c r="B45" t="s">
        <v>280</v>
      </c>
      <c r="C45" t="s">
        <v>280</v>
      </c>
      <c r="D45" s="3" t="s">
        <v>468</v>
      </c>
      <c r="E45" s="4">
        <v>12.398042414355629</v>
      </c>
      <c r="F45" s="4">
        <v>87.601957585644371</v>
      </c>
      <c r="G45" s="4"/>
      <c r="H45" s="4"/>
      <c r="I45">
        <v>4904</v>
      </c>
    </row>
    <row r="46" spans="1:9" x14ac:dyDescent="0.3">
      <c r="B46" t="s">
        <v>281</v>
      </c>
      <c r="C46" t="s">
        <v>400</v>
      </c>
      <c r="D46" s="3" t="s">
        <v>468</v>
      </c>
      <c r="E46" s="4">
        <v>14.976535400938584</v>
      </c>
      <c r="F46" s="4">
        <v>85.023464599061413</v>
      </c>
      <c r="G46" s="4"/>
      <c r="H46" s="4"/>
      <c r="I46">
        <v>4901</v>
      </c>
    </row>
    <row r="47" spans="1:9" x14ac:dyDescent="0.3">
      <c r="B47" t="s">
        <v>282</v>
      </c>
      <c r="C47" t="s">
        <v>282</v>
      </c>
      <c r="D47" s="3" t="s">
        <v>468</v>
      </c>
      <c r="E47" s="4">
        <v>16.285714285714288</v>
      </c>
      <c r="F47" s="4">
        <v>83.714285714285722</v>
      </c>
      <c r="G47" s="4"/>
      <c r="H47" s="4"/>
      <c r="I47">
        <v>4900</v>
      </c>
    </row>
    <row r="48" spans="1:9" x14ac:dyDescent="0.3">
      <c r="B48" t="s">
        <v>283</v>
      </c>
      <c r="C48" t="s">
        <v>283</v>
      </c>
      <c r="D48" s="3" t="s">
        <v>468</v>
      </c>
      <c r="E48" s="4">
        <v>36.13891726251277</v>
      </c>
      <c r="F48" s="4">
        <v>63.86108273748723</v>
      </c>
      <c r="G48" s="4"/>
      <c r="H48" s="4"/>
      <c r="I48">
        <v>4895</v>
      </c>
    </row>
    <row r="49" spans="1:9" x14ac:dyDescent="0.3">
      <c r="B49" t="s">
        <v>284</v>
      </c>
      <c r="C49" t="s">
        <v>401</v>
      </c>
      <c r="D49" s="3" t="s">
        <v>468</v>
      </c>
      <c r="E49" s="4">
        <v>11.04983660130719</v>
      </c>
      <c r="F49" s="4">
        <v>88.950163398692808</v>
      </c>
      <c r="G49" s="4"/>
      <c r="H49" s="4"/>
      <c r="I49">
        <v>4896</v>
      </c>
    </row>
    <row r="50" spans="1:9" x14ac:dyDescent="0.3">
      <c r="B50" t="s">
        <v>285</v>
      </c>
      <c r="C50" t="s">
        <v>285</v>
      </c>
      <c r="D50" s="3" t="s">
        <v>468</v>
      </c>
      <c r="E50" s="4">
        <v>22.65848670756646</v>
      </c>
      <c r="F50" s="4">
        <v>77.341513292433532</v>
      </c>
      <c r="G50" s="4"/>
      <c r="H50" s="4"/>
      <c r="I50">
        <v>4890</v>
      </c>
    </row>
    <row r="51" spans="1:9" x14ac:dyDescent="0.3">
      <c r="B51" t="s">
        <v>286</v>
      </c>
      <c r="C51" t="s">
        <v>402</v>
      </c>
      <c r="D51" s="3" t="s">
        <v>468</v>
      </c>
      <c r="E51" s="4">
        <v>19.334422213148223</v>
      </c>
      <c r="F51" s="4">
        <v>80.66557778685177</v>
      </c>
      <c r="G51" s="4"/>
      <c r="H51" s="4"/>
      <c r="I51">
        <v>4898</v>
      </c>
    </row>
    <row r="52" spans="1:9" x14ac:dyDescent="0.3">
      <c r="B52" t="s">
        <v>287</v>
      </c>
      <c r="C52" t="s">
        <v>403</v>
      </c>
      <c r="D52" s="3" t="s">
        <v>468</v>
      </c>
      <c r="E52" s="4">
        <v>15.514780835881753</v>
      </c>
      <c r="F52" s="4">
        <v>84.485219164118234</v>
      </c>
      <c r="G52" s="4"/>
      <c r="H52" s="4"/>
      <c r="I52">
        <v>4905</v>
      </c>
    </row>
    <row r="53" spans="1:9" s="8" customFormat="1" x14ac:dyDescent="0.3">
      <c r="A53" s="8" t="s">
        <v>404</v>
      </c>
      <c r="C53" s="8" t="s">
        <v>405</v>
      </c>
      <c r="E53" s="10"/>
      <c r="F53" s="10"/>
      <c r="G53" s="10"/>
      <c r="H53" s="10"/>
    </row>
    <row r="54" spans="1:9" x14ac:dyDescent="0.3">
      <c r="B54" t="s">
        <v>288</v>
      </c>
      <c r="C54" t="s">
        <v>406</v>
      </c>
      <c r="D54" s="3" t="s">
        <v>469</v>
      </c>
      <c r="E54" s="4">
        <v>32.537739698082412</v>
      </c>
      <c r="F54" s="4">
        <v>13.545491636066911</v>
      </c>
      <c r="G54" s="4"/>
      <c r="H54" s="4">
        <v>53.916768665850675</v>
      </c>
      <c r="I54">
        <v>4902</v>
      </c>
    </row>
    <row r="55" spans="1:9" x14ac:dyDescent="0.3">
      <c r="B55" t="s">
        <v>289</v>
      </c>
      <c r="C55" t="s">
        <v>289</v>
      </c>
      <c r="D55" s="3" t="s">
        <v>469</v>
      </c>
      <c r="E55" s="4">
        <v>31.759656652360512</v>
      </c>
      <c r="F55" s="4">
        <v>37.27774371551196</v>
      </c>
      <c r="G55" s="4"/>
      <c r="H55" s="4">
        <v>30.962599632127528</v>
      </c>
      <c r="I55">
        <v>4893</v>
      </c>
    </row>
    <row r="56" spans="1:9" x14ac:dyDescent="0.3">
      <c r="B56" t="s">
        <v>290</v>
      </c>
      <c r="C56" t="s">
        <v>290</v>
      </c>
      <c r="D56" s="3" t="s">
        <v>469</v>
      </c>
      <c r="E56" s="4">
        <v>10.528471937730439</v>
      </c>
      <c r="F56" s="4">
        <v>32.630069643588691</v>
      </c>
      <c r="G56" s="4"/>
      <c r="H56" s="4">
        <v>56.841458418680865</v>
      </c>
      <c r="I56">
        <v>4882</v>
      </c>
    </row>
    <row r="57" spans="1:9" x14ac:dyDescent="0.3">
      <c r="B57" t="s">
        <v>291</v>
      </c>
      <c r="C57" t="s">
        <v>291</v>
      </c>
      <c r="D57" s="3" t="s">
        <v>469</v>
      </c>
      <c r="E57" s="4">
        <v>39.591002044989779</v>
      </c>
      <c r="F57" s="4">
        <v>25.051124744376281</v>
      </c>
      <c r="G57" s="4"/>
      <c r="H57" s="4">
        <v>35.357873210633947</v>
      </c>
      <c r="I57">
        <v>4890</v>
      </c>
    </row>
    <row r="58" spans="1:9" x14ac:dyDescent="0.3">
      <c r="B58" t="s">
        <v>292</v>
      </c>
      <c r="C58" t="s">
        <v>292</v>
      </c>
      <c r="D58" s="3" t="s">
        <v>469</v>
      </c>
      <c r="E58" s="4">
        <v>12.548618219037872</v>
      </c>
      <c r="F58" s="4">
        <v>15.066530194472877</v>
      </c>
      <c r="G58" s="4"/>
      <c r="H58" s="4">
        <v>72.384851586489248</v>
      </c>
      <c r="I58">
        <v>4885</v>
      </c>
    </row>
    <row r="59" spans="1:9" x14ac:dyDescent="0.3">
      <c r="B59" t="s">
        <v>293</v>
      </c>
      <c r="C59" t="s">
        <v>293</v>
      </c>
      <c r="D59" s="3" t="s">
        <v>469</v>
      </c>
      <c r="E59" s="4">
        <v>26.974358974358974</v>
      </c>
      <c r="F59" s="4">
        <v>12.410256410256411</v>
      </c>
      <c r="G59" s="4"/>
      <c r="H59" s="4">
        <v>60.615384615384613</v>
      </c>
      <c r="I59">
        <v>4875</v>
      </c>
    </row>
    <row r="60" spans="1:9" x14ac:dyDescent="0.3">
      <c r="B60" t="s">
        <v>294</v>
      </c>
      <c r="C60" t="s">
        <v>294</v>
      </c>
      <c r="D60" s="3" t="s">
        <v>469</v>
      </c>
      <c r="E60" s="4">
        <v>23.21465322082733</v>
      </c>
      <c r="F60" s="4">
        <v>11.113397818481168</v>
      </c>
      <c r="G60" s="4"/>
      <c r="H60" s="4">
        <v>65.671948960691495</v>
      </c>
      <c r="I60">
        <v>4859</v>
      </c>
    </row>
    <row r="61" spans="1:9" x14ac:dyDescent="0.3">
      <c r="B61" t="s">
        <v>295</v>
      </c>
      <c r="C61" t="s">
        <v>295</v>
      </c>
      <c r="D61" s="3" t="s">
        <v>469</v>
      </c>
      <c r="E61" s="4">
        <v>61.34693877551021</v>
      </c>
      <c r="F61" s="4">
        <v>25.081632653061227</v>
      </c>
      <c r="G61" s="4"/>
      <c r="H61" s="4">
        <v>13.571428571428571</v>
      </c>
      <c r="I61">
        <v>4900</v>
      </c>
    </row>
    <row r="62" spans="1:9" x14ac:dyDescent="0.3">
      <c r="B62" t="s">
        <v>296</v>
      </c>
      <c r="C62" t="s">
        <v>296</v>
      </c>
      <c r="D62" s="3" t="s">
        <v>469</v>
      </c>
      <c r="E62" s="4">
        <v>70.857142857142847</v>
      </c>
      <c r="F62" s="4">
        <v>16.081632653061227</v>
      </c>
      <c r="G62" s="4"/>
      <c r="H62" s="4">
        <v>13.061224489795919</v>
      </c>
      <c r="I62">
        <v>4900</v>
      </c>
    </row>
    <row r="63" spans="1:9" x14ac:dyDescent="0.3">
      <c r="B63" t="s">
        <v>297</v>
      </c>
      <c r="C63" t="s">
        <v>297</v>
      </c>
      <c r="D63" s="3" t="s">
        <v>469</v>
      </c>
      <c r="E63" s="4">
        <v>11.500615006150062</v>
      </c>
      <c r="F63" s="4">
        <v>4.8175481754817548</v>
      </c>
      <c r="G63" s="4"/>
      <c r="H63" s="4">
        <v>83.681836818368183</v>
      </c>
      <c r="I63">
        <v>4878</v>
      </c>
    </row>
    <row r="64" spans="1:9" x14ac:dyDescent="0.3">
      <c r="B64" t="s">
        <v>298</v>
      </c>
      <c r="C64" t="s">
        <v>407</v>
      </c>
      <c r="D64" s="3" t="s">
        <v>469</v>
      </c>
      <c r="E64" s="4">
        <v>21.825234789710084</v>
      </c>
      <c r="F64" s="4">
        <v>13.801551653736219</v>
      </c>
      <c r="G64" s="4"/>
      <c r="H64" s="4">
        <v>64.373213556553694</v>
      </c>
      <c r="I64">
        <v>4898</v>
      </c>
    </row>
    <row r="65" spans="1:9" x14ac:dyDescent="0.3">
      <c r="B65" t="s">
        <v>299</v>
      </c>
      <c r="C65" t="s">
        <v>299</v>
      </c>
      <c r="D65" s="3" t="s">
        <v>469</v>
      </c>
      <c r="E65" s="4">
        <v>14.987714987714988</v>
      </c>
      <c r="F65" s="4">
        <v>14.127764127764127</v>
      </c>
      <c r="G65" s="4"/>
      <c r="H65" s="4">
        <v>70.884520884520882</v>
      </c>
      <c r="I65">
        <v>4884</v>
      </c>
    </row>
    <row r="66" spans="1:9" x14ac:dyDescent="0.3">
      <c r="B66" t="s">
        <v>300</v>
      </c>
      <c r="C66" t="s">
        <v>408</v>
      </c>
      <c r="D66" s="3" t="s">
        <v>469</v>
      </c>
      <c r="E66" s="4">
        <v>23.923739237392375</v>
      </c>
      <c r="F66" s="4">
        <v>20.64370643706437</v>
      </c>
      <c r="G66" s="4"/>
      <c r="H66" s="4">
        <v>55.432554325543258</v>
      </c>
      <c r="I66">
        <v>4878</v>
      </c>
    </row>
    <row r="67" spans="1:9" x14ac:dyDescent="0.3">
      <c r="B67" t="s">
        <v>301</v>
      </c>
      <c r="C67" t="s">
        <v>301</v>
      </c>
      <c r="D67" s="3" t="s">
        <v>469</v>
      </c>
      <c r="E67" s="4">
        <v>10.726004922067268</v>
      </c>
      <c r="F67" s="4">
        <v>62.879409351927805</v>
      </c>
      <c r="G67" s="4"/>
      <c r="H67" s="4">
        <v>26.394585726004919</v>
      </c>
      <c r="I67">
        <v>4876</v>
      </c>
    </row>
    <row r="68" spans="1:9" x14ac:dyDescent="0.3">
      <c r="B68" t="s">
        <v>302</v>
      </c>
      <c r="C68" t="s">
        <v>409</v>
      </c>
      <c r="D68" s="3" t="s">
        <v>469</v>
      </c>
      <c r="E68" s="4">
        <v>58.052663808940594</v>
      </c>
      <c r="F68" s="4">
        <v>6.2053480302102466</v>
      </c>
      <c r="G68" s="4"/>
      <c r="H68" s="4">
        <v>35.741988160849154</v>
      </c>
      <c r="I68">
        <v>4899</v>
      </c>
    </row>
    <row r="69" spans="1:9" s="8" customFormat="1" x14ac:dyDescent="0.3">
      <c r="A69" s="8" t="s">
        <v>410</v>
      </c>
      <c r="C69" s="8" t="s">
        <v>411</v>
      </c>
      <c r="E69" s="10"/>
      <c r="F69" s="10"/>
      <c r="G69" s="10"/>
      <c r="H69" s="10"/>
    </row>
    <row r="70" spans="1:9" x14ac:dyDescent="0.3">
      <c r="B70" t="s">
        <v>303</v>
      </c>
      <c r="C70" t="s">
        <v>412</v>
      </c>
      <c r="D70" s="3" t="s">
        <v>470</v>
      </c>
      <c r="E70" s="4">
        <v>16.639511201629329</v>
      </c>
      <c r="F70" s="4">
        <v>70.346232179226064</v>
      </c>
      <c r="G70" s="4">
        <v>13.014256619144604</v>
      </c>
      <c r="H70" s="4"/>
      <c r="I70">
        <v>4910</v>
      </c>
    </row>
    <row r="71" spans="1:9" x14ac:dyDescent="0.3">
      <c r="B71" t="s">
        <v>304</v>
      </c>
      <c r="C71" t="s">
        <v>413</v>
      </c>
      <c r="D71" s="3" t="s">
        <v>470</v>
      </c>
      <c r="E71" s="4">
        <v>28.335373317013463</v>
      </c>
      <c r="F71" s="4">
        <v>35.556915544675647</v>
      </c>
      <c r="G71" s="4">
        <v>36.107711138310897</v>
      </c>
      <c r="H71" s="4"/>
      <c r="I71">
        <v>4902</v>
      </c>
    </row>
    <row r="72" spans="1:9" x14ac:dyDescent="0.3">
      <c r="B72" t="s">
        <v>305</v>
      </c>
      <c r="C72" t="s">
        <v>414</v>
      </c>
      <c r="D72" s="3" t="s">
        <v>470</v>
      </c>
      <c r="E72" s="4">
        <v>36.763806806602808</v>
      </c>
      <c r="F72" s="4">
        <v>54.75850825351538</v>
      </c>
      <c r="G72" s="4">
        <v>8.4776849398818026</v>
      </c>
      <c r="H72" s="4"/>
      <c r="I72">
        <v>4907</v>
      </c>
    </row>
    <row r="73" spans="1:9" x14ac:dyDescent="0.3">
      <c r="B73" t="s">
        <v>306</v>
      </c>
      <c r="C73" t="s">
        <v>415</v>
      </c>
      <c r="D73" s="3" t="s">
        <v>470</v>
      </c>
      <c r="E73" s="4">
        <v>23.415528836356224</v>
      </c>
      <c r="F73" s="4">
        <v>46.240065212961071</v>
      </c>
      <c r="G73" s="4">
        <v>30.344405950682695</v>
      </c>
      <c r="H73" s="4"/>
      <c r="I73">
        <v>4907</v>
      </c>
    </row>
    <row r="74" spans="1:9" s="8" customFormat="1" x14ac:dyDescent="0.3">
      <c r="A74" s="8" t="s">
        <v>416</v>
      </c>
      <c r="C74" s="8" t="s">
        <v>417</v>
      </c>
      <c r="D74" s="9"/>
      <c r="E74" s="10"/>
      <c r="F74" s="10"/>
      <c r="G74" s="10"/>
      <c r="H74" s="10"/>
    </row>
    <row r="75" spans="1:9" x14ac:dyDescent="0.3">
      <c r="B75" t="s">
        <v>307</v>
      </c>
      <c r="C75" t="s">
        <v>307</v>
      </c>
      <c r="D75" s="3" t="s">
        <v>466</v>
      </c>
      <c r="E75" s="4">
        <v>59.718539669590044</v>
      </c>
      <c r="F75" s="4">
        <v>40.281460330409949</v>
      </c>
      <c r="G75" s="4"/>
      <c r="H75" s="4"/>
      <c r="I75">
        <v>4903</v>
      </c>
    </row>
    <row r="76" spans="1:9" x14ac:dyDescent="0.3">
      <c r="B76" t="s">
        <v>308</v>
      </c>
      <c r="C76" t="s">
        <v>308</v>
      </c>
      <c r="D76" s="3" t="s">
        <v>466</v>
      </c>
      <c r="E76" s="4">
        <v>27.179906064937715</v>
      </c>
      <c r="F76" s="4">
        <v>72.820093935062275</v>
      </c>
      <c r="G76" s="4"/>
      <c r="H76" s="4"/>
      <c r="I76">
        <v>4897</v>
      </c>
    </row>
    <row r="77" spans="1:9" x14ac:dyDescent="0.3">
      <c r="B77" t="s">
        <v>309</v>
      </c>
      <c r="C77" t="s">
        <v>309</v>
      </c>
      <c r="D77" s="3" t="s">
        <v>466</v>
      </c>
      <c r="E77" s="4">
        <v>48.038414384961179</v>
      </c>
      <c r="F77" s="4">
        <v>51.961585615038821</v>
      </c>
      <c r="G77" s="4"/>
      <c r="H77" s="4"/>
      <c r="I77">
        <v>4894</v>
      </c>
    </row>
    <row r="78" spans="1:9" x14ac:dyDescent="0.3">
      <c r="B78" t="s">
        <v>310</v>
      </c>
      <c r="C78" t="s">
        <v>418</v>
      </c>
      <c r="D78" s="3" t="s">
        <v>466</v>
      </c>
      <c r="E78" s="4">
        <v>60.538665578453376</v>
      </c>
      <c r="F78" s="4">
        <v>39.461334421546624</v>
      </c>
      <c r="G78" s="4"/>
      <c r="H78" s="4"/>
      <c r="I78">
        <v>4901</v>
      </c>
    </row>
    <row r="79" spans="1:9" x14ac:dyDescent="0.3">
      <c r="B79" t="s">
        <v>311</v>
      </c>
      <c r="C79" t="s">
        <v>419</v>
      </c>
      <c r="D79" s="3" t="s">
        <v>466</v>
      </c>
      <c r="E79" s="4">
        <v>40.798362333674518</v>
      </c>
      <c r="F79" s="4">
        <v>59.201637666325489</v>
      </c>
      <c r="G79" s="4"/>
      <c r="H79" s="4"/>
      <c r="I79">
        <v>4885</v>
      </c>
    </row>
    <row r="80" spans="1:9" x14ac:dyDescent="0.3">
      <c r="B80" t="s">
        <v>312</v>
      </c>
      <c r="C80" t="s">
        <v>420</v>
      </c>
      <c r="D80" s="3" t="s">
        <v>466</v>
      </c>
      <c r="E80" s="4">
        <v>22.609051812410403</v>
      </c>
      <c r="F80" s="4">
        <v>77.390948187589586</v>
      </c>
      <c r="G80" s="4"/>
      <c r="H80" s="4"/>
      <c r="I80">
        <v>4883</v>
      </c>
    </row>
    <row r="81" spans="1:9" x14ac:dyDescent="0.3">
      <c r="B81" t="s">
        <v>313</v>
      </c>
      <c r="C81" t="s">
        <v>313</v>
      </c>
      <c r="D81" s="3" t="s">
        <v>466</v>
      </c>
      <c r="E81" s="4">
        <v>27.417705990594971</v>
      </c>
      <c r="F81" s="4">
        <v>72.582294009405032</v>
      </c>
      <c r="G81" s="4"/>
      <c r="H81" s="4"/>
      <c r="I81">
        <v>4891</v>
      </c>
    </row>
    <row r="82" spans="1:9" x14ac:dyDescent="0.3">
      <c r="B82" t="s">
        <v>314</v>
      </c>
      <c r="C82" t="s">
        <v>421</v>
      </c>
      <c r="D82" s="3" t="s">
        <v>466</v>
      </c>
      <c r="E82" s="4">
        <v>32.58288988948015</v>
      </c>
      <c r="F82" s="4">
        <v>67.417110110519857</v>
      </c>
      <c r="G82" s="4"/>
      <c r="H82" s="4"/>
      <c r="I82">
        <v>4886</v>
      </c>
    </row>
    <row r="83" spans="1:9" x14ac:dyDescent="0.3">
      <c r="B83" t="s">
        <v>315</v>
      </c>
      <c r="C83" t="s">
        <v>422</v>
      </c>
      <c r="D83" s="3" t="s">
        <v>466</v>
      </c>
      <c r="E83" s="4">
        <v>41.406727828746178</v>
      </c>
      <c r="F83" s="4">
        <v>58.593272171253815</v>
      </c>
      <c r="G83" s="4"/>
      <c r="H83" s="4"/>
      <c r="I83">
        <v>4905</v>
      </c>
    </row>
    <row r="84" spans="1:9" s="8" customFormat="1" x14ac:dyDescent="0.3">
      <c r="A84" s="8" t="s">
        <v>423</v>
      </c>
      <c r="C84" s="8" t="s">
        <v>424</v>
      </c>
      <c r="E84" s="10"/>
      <c r="F84" s="10"/>
      <c r="G84" s="10"/>
      <c r="H84" s="10"/>
    </row>
    <row r="85" spans="1:9" x14ac:dyDescent="0.3">
      <c r="B85" t="s">
        <v>316</v>
      </c>
      <c r="C85" t="s">
        <v>425</v>
      </c>
      <c r="D85" s="3" t="s">
        <v>471</v>
      </c>
      <c r="E85" s="4">
        <v>72.356895498064773</v>
      </c>
      <c r="F85" s="4">
        <v>27.643104501935223</v>
      </c>
      <c r="G85" s="4"/>
      <c r="H85" s="4"/>
      <c r="I85">
        <v>4909</v>
      </c>
    </row>
    <row r="86" spans="1:9" x14ac:dyDescent="0.3">
      <c r="B86" t="s">
        <v>317</v>
      </c>
      <c r="C86" t="s">
        <v>426</v>
      </c>
      <c r="D86" s="3" t="s">
        <v>471</v>
      </c>
      <c r="E86" s="4">
        <v>63.121434392828036</v>
      </c>
      <c r="F86" s="4">
        <v>36.878565607171964</v>
      </c>
      <c r="G86" s="4"/>
      <c r="H86" s="4"/>
      <c r="I86">
        <v>4908</v>
      </c>
    </row>
    <row r="87" spans="1:9" x14ac:dyDescent="0.3">
      <c r="B87" t="s">
        <v>318</v>
      </c>
      <c r="C87" t="s">
        <v>427</v>
      </c>
      <c r="D87" s="3" t="s">
        <v>471</v>
      </c>
      <c r="E87" s="4">
        <v>57.60847423100428</v>
      </c>
      <c r="F87" s="4">
        <v>42.391525768995727</v>
      </c>
      <c r="G87" s="4"/>
      <c r="H87" s="4"/>
      <c r="I87">
        <v>4909</v>
      </c>
    </row>
    <row r="88" spans="1:9" x14ac:dyDescent="0.3">
      <c r="B88" t="s">
        <v>319</v>
      </c>
      <c r="C88" t="s">
        <v>428</v>
      </c>
      <c r="D88" s="3" t="s">
        <v>471</v>
      </c>
      <c r="E88" s="4">
        <v>85.283326538931931</v>
      </c>
      <c r="F88" s="4">
        <v>14.71667346106808</v>
      </c>
      <c r="G88" s="4"/>
      <c r="H88" s="4"/>
      <c r="I88">
        <v>4906</v>
      </c>
    </row>
    <row r="89" spans="1:9" x14ac:dyDescent="0.3">
      <c r="B89" t="s">
        <v>320</v>
      </c>
      <c r="C89" t="s">
        <v>429</v>
      </c>
      <c r="D89" s="3" t="s">
        <v>471</v>
      </c>
      <c r="E89" s="4">
        <v>29.314565483476134</v>
      </c>
      <c r="F89" s="4">
        <v>70.68543451652387</v>
      </c>
      <c r="G89" s="4"/>
      <c r="H89" s="4"/>
      <c r="I89">
        <v>4902</v>
      </c>
    </row>
    <row r="90" spans="1:9" x14ac:dyDescent="0.3">
      <c r="B90" t="s">
        <v>321</v>
      </c>
      <c r="C90" t="s">
        <v>430</v>
      </c>
      <c r="D90" s="3" t="s">
        <v>471</v>
      </c>
      <c r="E90" s="4">
        <v>56.381458035531963</v>
      </c>
      <c r="F90" s="4">
        <v>43.618541964468044</v>
      </c>
      <c r="G90" s="4"/>
      <c r="H90" s="4"/>
      <c r="I90">
        <v>4897</v>
      </c>
    </row>
    <row r="91" spans="1:9" x14ac:dyDescent="0.3">
      <c r="B91" t="s">
        <v>322</v>
      </c>
      <c r="C91" t="s">
        <v>431</v>
      </c>
      <c r="D91" s="3" t="s">
        <v>471</v>
      </c>
      <c r="E91" s="4">
        <v>32.748776508972263</v>
      </c>
      <c r="F91" s="4">
        <v>67.25122349102773</v>
      </c>
      <c r="G91" s="4"/>
      <c r="H91" s="4"/>
      <c r="I91">
        <v>4904</v>
      </c>
    </row>
    <row r="92" spans="1:9" x14ac:dyDescent="0.3">
      <c r="B92" t="s">
        <v>323</v>
      </c>
      <c r="C92" t="s">
        <v>432</v>
      </c>
      <c r="D92" s="3" t="s">
        <v>471</v>
      </c>
      <c r="E92" s="4">
        <v>76.855628058727561</v>
      </c>
      <c r="F92" s="4">
        <v>23.144371941272432</v>
      </c>
      <c r="G92" s="4"/>
      <c r="H92" s="4"/>
      <c r="I92">
        <v>4904</v>
      </c>
    </row>
    <row r="93" spans="1:9" x14ac:dyDescent="0.3">
      <c r="B93" t="s">
        <v>324</v>
      </c>
      <c r="C93" t="s">
        <v>433</v>
      </c>
      <c r="D93" s="3" t="s">
        <v>471</v>
      </c>
      <c r="E93" s="4">
        <v>49.204406364749083</v>
      </c>
      <c r="F93" s="4">
        <v>50.79559363525091</v>
      </c>
      <c r="G93" s="4"/>
      <c r="H93" s="4"/>
      <c r="I93">
        <v>4902</v>
      </c>
    </row>
    <row r="94" spans="1:9" x14ac:dyDescent="0.3">
      <c r="B94" t="s">
        <v>325</v>
      </c>
      <c r="C94" t="s">
        <v>434</v>
      </c>
      <c r="D94" s="3" t="s">
        <v>471</v>
      </c>
      <c r="E94" s="4">
        <v>55.551028722754126</v>
      </c>
      <c r="F94" s="4">
        <v>44.448971277245874</v>
      </c>
      <c r="G94" s="4"/>
      <c r="H94" s="4"/>
      <c r="I94">
        <v>4909</v>
      </c>
    </row>
    <row r="95" spans="1:9" s="8" customFormat="1" x14ac:dyDescent="0.3">
      <c r="A95" s="8" t="s">
        <v>435</v>
      </c>
      <c r="C95" s="8" t="s">
        <v>436</v>
      </c>
      <c r="E95" s="10"/>
      <c r="F95" s="10"/>
      <c r="G95" s="10"/>
      <c r="H95" s="10"/>
    </row>
    <row r="96" spans="1:9" x14ac:dyDescent="0.3">
      <c r="B96" t="s">
        <v>326</v>
      </c>
      <c r="C96" t="s">
        <v>437</v>
      </c>
      <c r="D96" s="3" t="s">
        <v>472</v>
      </c>
      <c r="E96" s="4">
        <v>19.979612640163101</v>
      </c>
      <c r="F96" s="4">
        <v>80.020387359836903</v>
      </c>
      <c r="G96" s="4"/>
      <c r="H96" s="4"/>
      <c r="I96">
        <v>4905</v>
      </c>
    </row>
    <row r="97" spans="1:9" x14ac:dyDescent="0.3">
      <c r="B97" t="s">
        <v>327</v>
      </c>
      <c r="C97" t="s">
        <v>438</v>
      </c>
      <c r="D97" s="3" t="s">
        <v>472</v>
      </c>
      <c r="E97" s="4">
        <v>17.386873216469628</v>
      </c>
      <c r="F97" s="4">
        <v>82.613126783530362</v>
      </c>
      <c r="G97" s="4"/>
      <c r="H97" s="4"/>
      <c r="I97">
        <v>4906</v>
      </c>
    </row>
    <row r="98" spans="1:9" s="8" customFormat="1" x14ac:dyDescent="0.3">
      <c r="A98" s="8" t="s">
        <v>479</v>
      </c>
      <c r="E98" s="10"/>
      <c r="F98" s="10"/>
      <c r="G98" s="10"/>
      <c r="H98" s="10"/>
    </row>
    <row r="99" spans="1:9" x14ac:dyDescent="0.3">
      <c r="B99" t="s">
        <v>328</v>
      </c>
      <c r="C99" t="s">
        <v>473</v>
      </c>
      <c r="E99" s="4"/>
      <c r="F99" s="4"/>
      <c r="G99" s="4"/>
      <c r="H99" s="4"/>
      <c r="I99">
        <v>4909</v>
      </c>
    </row>
    <row r="100" spans="1:9" x14ac:dyDescent="0.3">
      <c r="B100" t="s">
        <v>5</v>
      </c>
      <c r="D100" t="s">
        <v>474</v>
      </c>
      <c r="E100" s="4">
        <v>28.885720105927888</v>
      </c>
      <c r="F100" s="4"/>
      <c r="G100" s="4"/>
      <c r="H100" s="4"/>
    </row>
    <row r="101" spans="1:9" x14ac:dyDescent="0.3">
      <c r="B101" t="s">
        <v>6</v>
      </c>
      <c r="D101" t="s">
        <v>475</v>
      </c>
      <c r="E101" s="4">
        <v>8.6983092279486662</v>
      </c>
      <c r="F101" s="4"/>
      <c r="G101" s="4"/>
      <c r="H101" s="4"/>
    </row>
    <row r="102" spans="1:9" x14ac:dyDescent="0.3">
      <c r="B102" t="s">
        <v>7</v>
      </c>
      <c r="D102" t="s">
        <v>476</v>
      </c>
      <c r="E102" s="4">
        <v>19.20961499287024</v>
      </c>
      <c r="F102" s="4"/>
      <c r="G102" s="4"/>
      <c r="H102" s="4"/>
    </row>
    <row r="103" spans="1:9" x14ac:dyDescent="0.3">
      <c r="B103" t="s">
        <v>8</v>
      </c>
      <c r="D103" t="s">
        <v>477</v>
      </c>
      <c r="E103" s="4">
        <v>29.782033000611126</v>
      </c>
      <c r="F103" s="4"/>
      <c r="G103" s="4"/>
      <c r="H103" s="4"/>
    </row>
    <row r="104" spans="1:9" x14ac:dyDescent="0.3">
      <c r="B104" t="s">
        <v>9</v>
      </c>
      <c r="D104" t="s">
        <v>478</v>
      </c>
      <c r="E104" s="4">
        <v>13.424322672642086</v>
      </c>
      <c r="F104" s="4"/>
      <c r="G104" s="4"/>
      <c r="H104" s="4"/>
    </row>
    <row r="105" spans="1:9" s="8" customFormat="1" x14ac:dyDescent="0.3">
      <c r="A105" s="8" t="s">
        <v>480</v>
      </c>
      <c r="C105" s="8" t="s">
        <v>439</v>
      </c>
      <c r="E105" s="10"/>
      <c r="F105" s="10"/>
      <c r="G105" s="10"/>
      <c r="H105" s="10"/>
    </row>
    <row r="106" spans="1:9" x14ac:dyDescent="0.3">
      <c r="B106" t="s">
        <v>329</v>
      </c>
      <c r="C106" t="s">
        <v>440</v>
      </c>
      <c r="D106" s="3" t="s">
        <v>481</v>
      </c>
      <c r="E106" s="4">
        <v>44.734161743735996</v>
      </c>
      <c r="F106" s="4">
        <v>55.265838256263997</v>
      </c>
      <c r="G106" s="4"/>
      <c r="H106" s="4"/>
      <c r="I106">
        <v>4909</v>
      </c>
    </row>
    <row r="107" spans="1:9" x14ac:dyDescent="0.3">
      <c r="B107" t="s">
        <v>330</v>
      </c>
      <c r="C107" t="s">
        <v>441</v>
      </c>
      <c r="D107" s="3" t="s">
        <v>481</v>
      </c>
      <c r="E107" s="4">
        <v>21.649694501018331</v>
      </c>
      <c r="F107" s="4">
        <v>78.350305498981669</v>
      </c>
      <c r="G107" s="4"/>
      <c r="H107" s="4"/>
      <c r="I107">
        <v>4910</v>
      </c>
    </row>
    <row r="108" spans="1:9" x14ac:dyDescent="0.3">
      <c r="B108" t="s">
        <v>331</v>
      </c>
      <c r="C108" t="s">
        <v>442</v>
      </c>
      <c r="D108" s="3" t="s">
        <v>481</v>
      </c>
      <c r="E108" s="4">
        <v>10.445937690897985</v>
      </c>
      <c r="F108" s="4">
        <v>89.554062309102008</v>
      </c>
      <c r="G108" s="4"/>
      <c r="H108" s="4"/>
      <c r="I108">
        <v>4911</v>
      </c>
    </row>
    <row r="109" spans="1:9" x14ac:dyDescent="0.3">
      <c r="B109" t="s">
        <v>332</v>
      </c>
      <c r="C109" t="s">
        <v>443</v>
      </c>
      <c r="D109" s="3" t="s">
        <v>481</v>
      </c>
      <c r="E109" s="4">
        <v>19.307535641547862</v>
      </c>
      <c r="F109" s="4">
        <v>80.692464358452142</v>
      </c>
      <c r="G109" s="4"/>
      <c r="H109" s="4"/>
      <c r="I109">
        <v>4910</v>
      </c>
    </row>
    <row r="110" spans="1:9" s="8" customFormat="1" x14ac:dyDescent="0.3">
      <c r="A110" s="8" t="s">
        <v>444</v>
      </c>
      <c r="C110" s="8" t="s">
        <v>445</v>
      </c>
      <c r="E110" s="10"/>
      <c r="F110" s="10"/>
      <c r="G110" s="10"/>
      <c r="H110" s="10"/>
    </row>
    <row r="111" spans="1:9" x14ac:dyDescent="0.3">
      <c r="B111" t="s">
        <v>333</v>
      </c>
      <c r="C111" t="s">
        <v>446</v>
      </c>
      <c r="D111" s="3" t="s">
        <v>482</v>
      </c>
      <c r="E111" s="4">
        <v>46.854001221747097</v>
      </c>
      <c r="F111" s="4">
        <v>53.145998778252903</v>
      </c>
      <c r="G111" s="4"/>
      <c r="H111" s="4"/>
      <c r="I111">
        <v>4911</v>
      </c>
    </row>
    <row r="112" spans="1:9" x14ac:dyDescent="0.3">
      <c r="B112" t="s">
        <v>334</v>
      </c>
      <c r="C112" t="s">
        <v>447</v>
      </c>
      <c r="D112" s="3" t="s">
        <v>482</v>
      </c>
      <c r="E112" s="4">
        <v>50.645359557467728</v>
      </c>
      <c r="F112" s="4">
        <v>49.354640442532265</v>
      </c>
      <c r="G112" s="4"/>
      <c r="H112" s="4"/>
      <c r="I112">
        <v>4881</v>
      </c>
    </row>
    <row r="113" spans="1:9" x14ac:dyDescent="0.3">
      <c r="B113" t="s">
        <v>335</v>
      </c>
      <c r="C113" t="s">
        <v>448</v>
      </c>
      <c r="D113" s="3" t="s">
        <v>482</v>
      </c>
      <c r="E113" s="4">
        <v>28.142244022072347</v>
      </c>
      <c r="F113" s="4">
        <v>71.857755977927653</v>
      </c>
      <c r="G113" s="4"/>
      <c r="H113" s="4"/>
      <c r="I113">
        <v>4893</v>
      </c>
    </row>
    <row r="114" spans="1:9" x14ac:dyDescent="0.3">
      <c r="B114" t="s">
        <v>336</v>
      </c>
      <c r="C114" t="s">
        <v>449</v>
      </c>
      <c r="D114" s="3" t="s">
        <v>482</v>
      </c>
      <c r="E114" s="4">
        <v>7.6278118609406951</v>
      </c>
      <c r="F114" s="4">
        <v>92.372188139059304</v>
      </c>
      <c r="G114" s="4"/>
      <c r="H114" s="4"/>
      <c r="I114">
        <v>4890</v>
      </c>
    </row>
    <row r="115" spans="1:9" x14ac:dyDescent="0.3">
      <c r="B115" t="s">
        <v>337</v>
      </c>
      <c r="C115" t="s">
        <v>450</v>
      </c>
      <c r="D115" s="3" t="s">
        <v>482</v>
      </c>
      <c r="E115" s="4">
        <v>6.5875613747954169</v>
      </c>
      <c r="F115" s="4">
        <v>93.412438625204587</v>
      </c>
      <c r="G115" s="4"/>
      <c r="H115" s="4"/>
      <c r="I115">
        <v>4888</v>
      </c>
    </row>
    <row r="116" spans="1:9" x14ac:dyDescent="0.3">
      <c r="B116" t="s">
        <v>338</v>
      </c>
      <c r="C116" t="s">
        <v>451</v>
      </c>
      <c r="D116" s="3" t="s">
        <v>482</v>
      </c>
      <c r="E116" s="4">
        <v>57.700163398692808</v>
      </c>
      <c r="F116" s="4">
        <v>42.299836601307192</v>
      </c>
      <c r="G116" s="4"/>
      <c r="H116" s="4"/>
      <c r="I116">
        <v>4896</v>
      </c>
    </row>
    <row r="117" spans="1:9" x14ac:dyDescent="0.3">
      <c r="B117" t="s">
        <v>339</v>
      </c>
      <c r="C117" t="s">
        <v>452</v>
      </c>
      <c r="D117" s="3" t="s">
        <v>482</v>
      </c>
      <c r="E117" s="4">
        <v>34.162250305748067</v>
      </c>
      <c r="F117" s="4">
        <v>65.83774969425194</v>
      </c>
      <c r="G117" s="4"/>
      <c r="H117" s="4"/>
      <c r="I117">
        <v>4906</v>
      </c>
    </row>
    <row r="118" spans="1:9" x14ac:dyDescent="0.3">
      <c r="B118" t="s">
        <v>340</v>
      </c>
      <c r="C118" t="s">
        <v>453</v>
      </c>
      <c r="D118" s="3" t="s">
        <v>482</v>
      </c>
      <c r="E118" s="4">
        <v>10.762331838565023</v>
      </c>
      <c r="F118" s="4">
        <v>89.237668161434982</v>
      </c>
      <c r="G118" s="4"/>
      <c r="H118" s="4"/>
      <c r="I118">
        <v>4906</v>
      </c>
    </row>
    <row r="119" spans="1:9" s="8" customFormat="1" x14ac:dyDescent="0.3">
      <c r="C119" s="8" t="s">
        <v>458</v>
      </c>
      <c r="D119" s="9"/>
      <c r="E119" s="10"/>
      <c r="F119" s="10"/>
      <c r="G119" s="10"/>
      <c r="H119" s="10"/>
    </row>
    <row r="120" spans="1:9" x14ac:dyDescent="0.3">
      <c r="B120" t="s">
        <v>341</v>
      </c>
      <c r="C120" t="s">
        <v>459</v>
      </c>
      <c r="D120" s="3" t="s">
        <v>483</v>
      </c>
      <c r="E120" s="4">
        <v>46.506416785496029</v>
      </c>
      <c r="F120" s="4">
        <v>53.493583214503971</v>
      </c>
      <c r="G120" s="4"/>
      <c r="H120" s="4"/>
      <c r="I120">
        <v>4909</v>
      </c>
    </row>
    <row r="121" spans="1:9" x14ac:dyDescent="0.3">
      <c r="B121" t="s">
        <v>342</v>
      </c>
      <c r="C121" t="s">
        <v>454</v>
      </c>
      <c r="D121" s="3" t="s">
        <v>483</v>
      </c>
      <c r="E121" s="4">
        <v>19.971469329529242</v>
      </c>
      <c r="F121" s="4">
        <v>80.028530670470758</v>
      </c>
      <c r="G121" s="4"/>
      <c r="H121" s="4"/>
      <c r="I121">
        <v>4907</v>
      </c>
    </row>
    <row r="122" spans="1:9" x14ac:dyDescent="0.3">
      <c r="B122" t="s">
        <v>343</v>
      </c>
      <c r="C122" t="s">
        <v>455</v>
      </c>
      <c r="D122" s="3" t="s">
        <v>483</v>
      </c>
      <c r="E122" s="4">
        <v>20.415647921760392</v>
      </c>
      <c r="F122" s="4">
        <v>79.584352078239604</v>
      </c>
      <c r="G122" s="4"/>
      <c r="H122" s="4"/>
      <c r="I122">
        <v>4908</v>
      </c>
    </row>
    <row r="123" spans="1:9" s="8" customFormat="1" x14ac:dyDescent="0.3">
      <c r="A123" s="8" t="s">
        <v>457</v>
      </c>
      <c r="C123" s="8" t="s">
        <v>460</v>
      </c>
      <c r="E123" s="10"/>
      <c r="F123" s="10"/>
      <c r="G123" s="10"/>
      <c r="H123" s="10"/>
    </row>
    <row r="124" spans="1:9" x14ac:dyDescent="0.3">
      <c r="B124" t="s">
        <v>344</v>
      </c>
      <c r="C124" t="s">
        <v>456</v>
      </c>
      <c r="D124" s="3" t="s">
        <v>484</v>
      </c>
      <c r="E124" s="4">
        <v>65.145650845386029</v>
      </c>
      <c r="F124" s="4">
        <v>34.854349154613971</v>
      </c>
      <c r="G124" s="4"/>
      <c r="H124" s="4"/>
      <c r="I124">
        <v>4909</v>
      </c>
    </row>
    <row r="125" spans="1:9" x14ac:dyDescent="0.3">
      <c r="B125" t="s">
        <v>345</v>
      </c>
      <c r="C125" t="s">
        <v>461</v>
      </c>
      <c r="D125" s="3" t="s">
        <v>484</v>
      </c>
      <c r="E125" s="4">
        <v>12.229922543823889</v>
      </c>
      <c r="F125" s="4">
        <v>87.770077456176111</v>
      </c>
      <c r="G125" s="4"/>
      <c r="H125" s="4"/>
      <c r="I125">
        <v>4906</v>
      </c>
    </row>
    <row r="126" spans="1:9" x14ac:dyDescent="0.3">
      <c r="B126" t="s">
        <v>346</v>
      </c>
      <c r="C126" t="s">
        <v>462</v>
      </c>
      <c r="D126" s="3" t="s">
        <v>484</v>
      </c>
      <c r="E126" s="4">
        <v>24.267100977198698</v>
      </c>
      <c r="F126" s="4">
        <v>75.732899022801305</v>
      </c>
      <c r="G126" s="4"/>
      <c r="H126" s="4"/>
      <c r="I126">
        <v>4912</v>
      </c>
    </row>
    <row r="127" spans="1:9" s="8" customFormat="1" x14ac:dyDescent="0.3">
      <c r="A127" s="8" t="s">
        <v>485</v>
      </c>
      <c r="E127" s="10"/>
      <c r="F127" s="10"/>
      <c r="G127" s="10"/>
      <c r="H127" s="10"/>
    </row>
    <row r="128" spans="1:9" x14ac:dyDescent="0.3">
      <c r="B128" t="s">
        <v>348</v>
      </c>
      <c r="C128" t="s">
        <v>464</v>
      </c>
      <c r="D128" s="3" t="s">
        <v>467</v>
      </c>
      <c r="E128" s="4">
        <v>26.93561532192339</v>
      </c>
      <c r="F128" s="4">
        <v>73.064384678076607</v>
      </c>
      <c r="G128" s="4"/>
      <c r="H128" s="4"/>
      <c r="I128">
        <v>4908</v>
      </c>
    </row>
    <row r="129" spans="2:9" x14ac:dyDescent="0.3">
      <c r="B129" t="s">
        <v>10</v>
      </c>
      <c r="C129" t="s">
        <v>486</v>
      </c>
      <c r="D129" t="s">
        <v>487</v>
      </c>
      <c r="E129" s="4">
        <v>17.230142566191446</v>
      </c>
      <c r="F129" s="4"/>
      <c r="G129" s="4"/>
      <c r="H129" s="4"/>
      <c r="I129">
        <v>4910</v>
      </c>
    </row>
    <row r="130" spans="2:9" x14ac:dyDescent="0.3">
      <c r="B130" t="s">
        <v>11</v>
      </c>
      <c r="D130" t="s">
        <v>488</v>
      </c>
      <c r="E130" s="4">
        <v>18.69653767820774</v>
      </c>
      <c r="F130" s="4"/>
    </row>
    <row r="131" spans="2:9" x14ac:dyDescent="0.3">
      <c r="B131" t="s">
        <v>502</v>
      </c>
      <c r="D131" t="s">
        <v>489</v>
      </c>
      <c r="E131" s="4">
        <v>7.4338085539714864</v>
      </c>
      <c r="F131" s="4"/>
    </row>
    <row r="132" spans="2:9" x14ac:dyDescent="0.3">
      <c r="B132" t="s">
        <v>12</v>
      </c>
      <c r="D132" t="s">
        <v>490</v>
      </c>
      <c r="E132" s="4">
        <v>41.466395112016293</v>
      </c>
      <c r="F132" s="4"/>
    </row>
    <row r="133" spans="2:9" x14ac:dyDescent="0.3">
      <c r="B133" t="s">
        <v>13</v>
      </c>
      <c r="D133" t="s">
        <v>491</v>
      </c>
      <c r="E133" s="4">
        <v>5.967413441955193</v>
      </c>
      <c r="F133" s="4"/>
    </row>
    <row r="134" spans="2:9" x14ac:dyDescent="0.3">
      <c r="B134" t="s">
        <v>14</v>
      </c>
      <c r="D134" t="s">
        <v>492</v>
      </c>
      <c r="E134" s="4">
        <v>9.2057026476578407</v>
      </c>
      <c r="F134" s="4"/>
    </row>
    <row r="135" spans="2:9" s="8" customFormat="1" x14ac:dyDescent="0.3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1"/>
  <sheetViews>
    <sheetView zoomScaleNormal="100" workbookViewId="0"/>
  </sheetViews>
  <sheetFormatPr defaultColWidth="9.109375" defaultRowHeight="14.4" x14ac:dyDescent="0.3"/>
  <cols>
    <col min="1" max="1" width="29.5546875" style="1" customWidth="1"/>
    <col min="2" max="16384" width="9.109375" style="1"/>
  </cols>
  <sheetData>
    <row r="1" spans="1:5" x14ac:dyDescent="0.3">
      <c r="A1" s="16" t="s">
        <v>583</v>
      </c>
    </row>
    <row r="3" spans="1:5" ht="15" x14ac:dyDescent="0.25">
      <c r="A3" s="15"/>
      <c r="B3" s="15" t="s">
        <v>0</v>
      </c>
      <c r="C3" s="15" t="s">
        <v>1</v>
      </c>
      <c r="D3" s="15" t="s">
        <v>2</v>
      </c>
      <c r="E3" s="15" t="s">
        <v>3</v>
      </c>
    </row>
    <row r="4" spans="1:5" x14ac:dyDescent="0.3">
      <c r="A4" s="1" t="s">
        <v>15</v>
      </c>
      <c r="B4" s="2">
        <v>1.2653321306698445E-2</v>
      </c>
      <c r="C4" s="2">
        <v>3.8237404758207048E-3</v>
      </c>
      <c r="D4" s="2">
        <v>1.5619635269166043</v>
      </c>
      <c r="E4" s="2">
        <v>1.3716297047409221</v>
      </c>
    </row>
    <row r="5" spans="1:5" x14ac:dyDescent="0.3">
      <c r="A5" s="1" t="s">
        <v>16</v>
      </c>
      <c r="B5" s="2">
        <v>1.107044599404133E-2</v>
      </c>
      <c r="C5" s="2">
        <v>3.3454072181343985E-3</v>
      </c>
      <c r="D5" s="2">
        <v>1.3665687016291406</v>
      </c>
      <c r="E5" s="2">
        <v>1.2000448105366117</v>
      </c>
    </row>
    <row r="6" spans="1:5" ht="15" x14ac:dyDescent="0.25">
      <c r="A6" s="1" t="s">
        <v>17</v>
      </c>
      <c r="B6" s="2">
        <v>0.32499503236673949</v>
      </c>
      <c r="C6" s="2">
        <v>7.2549468446851391E-4</v>
      </c>
      <c r="D6" s="2">
        <v>0.24254818027565697</v>
      </c>
      <c r="E6" s="2">
        <v>4.2456314161647392E-2</v>
      </c>
    </row>
    <row r="7" spans="1:5" ht="15" x14ac:dyDescent="0.25">
      <c r="A7" s="1" t="s">
        <v>18</v>
      </c>
      <c r="B7" s="2">
        <v>0.40609388500068061</v>
      </c>
      <c r="C7" s="2">
        <v>9.0653371781594389E-4</v>
      </c>
      <c r="D7" s="2">
        <v>0.3030733488776528</v>
      </c>
      <c r="E7" s="2">
        <v>5.3050809531321325E-2</v>
      </c>
    </row>
    <row r="8" spans="1:5" x14ac:dyDescent="0.3">
      <c r="A8" s="1" t="s">
        <v>19</v>
      </c>
      <c r="B8" s="2">
        <v>0.34078977206160072</v>
      </c>
      <c r="C8" s="2">
        <v>2.0701297606006653E-3</v>
      </c>
      <c r="D8" s="2">
        <v>4.6248029379207321E-2</v>
      </c>
      <c r="E8" s="2">
        <v>0.35500668056716916</v>
      </c>
    </row>
    <row r="9" spans="1:5" x14ac:dyDescent="0.3">
      <c r="A9" s="1" t="s">
        <v>20</v>
      </c>
      <c r="B9" s="2">
        <v>0.58650206149768735</v>
      </c>
      <c r="C9" s="2">
        <v>3.5627107140430111E-3</v>
      </c>
      <c r="D9" s="2">
        <v>7.959324720054238E-2</v>
      </c>
      <c r="E9" s="2">
        <v>0.61096948050558142</v>
      </c>
    </row>
    <row r="10" spans="1:5" x14ac:dyDescent="0.3">
      <c r="A10" s="1" t="s">
        <v>21</v>
      </c>
      <c r="B10" s="2">
        <v>4.0417514658328907E-2</v>
      </c>
      <c r="C10" s="2">
        <v>0.23860391108277801</v>
      </c>
      <c r="D10" s="2">
        <v>0.30613363014562761</v>
      </c>
      <c r="E10" s="2">
        <v>1.3092239743428516E-3</v>
      </c>
    </row>
    <row r="11" spans="1:5" x14ac:dyDescent="0.3">
      <c r="A11" s="1" t="s">
        <v>22</v>
      </c>
      <c r="B11" s="2">
        <v>0.27874373194893387</v>
      </c>
      <c r="C11" s="2">
        <v>1.6455575063202781</v>
      </c>
      <c r="D11" s="2">
        <v>2.1112834686454542</v>
      </c>
      <c r="E11" s="2">
        <v>9.0292037907425109E-3</v>
      </c>
    </row>
    <row r="12" spans="1:5" ht="15" x14ac:dyDescent="0.25">
      <c r="A12" s="1" t="s">
        <v>23</v>
      </c>
      <c r="B12" s="2">
        <v>2.7144357591913498E-2</v>
      </c>
      <c r="C12" s="2">
        <v>0.23525334441797477</v>
      </c>
      <c r="D12" s="2">
        <v>0.1729511952220584</v>
      </c>
      <c r="E12" s="2">
        <v>1.2915946479266622</v>
      </c>
    </row>
    <row r="13" spans="1:5" ht="15" x14ac:dyDescent="0.25">
      <c r="A13" s="1" t="s">
        <v>24</v>
      </c>
      <c r="B13" s="2">
        <v>6.7890123367003549E-2</v>
      </c>
      <c r="C13" s="2">
        <v>0.58838668481859124</v>
      </c>
      <c r="D13" s="2">
        <v>0.43256422408737033</v>
      </c>
      <c r="E13" s="2">
        <v>3.2303774252526471</v>
      </c>
    </row>
    <row r="14" spans="1:5" x14ac:dyDescent="0.3">
      <c r="A14" s="1" t="s">
        <v>25</v>
      </c>
      <c r="B14" s="2">
        <v>6.7019805240195282E-2</v>
      </c>
      <c r="C14" s="2">
        <v>3.6400208763341132E-3</v>
      </c>
      <c r="D14" s="2">
        <v>0.51326822012445616</v>
      </c>
      <c r="E14" s="2">
        <v>7.2732211473532191E-4</v>
      </c>
    </row>
    <row r="15" spans="1:5" x14ac:dyDescent="0.3">
      <c r="A15" s="1" t="s">
        <v>26</v>
      </c>
      <c r="B15" s="2">
        <v>5.2607733211539442E-2</v>
      </c>
      <c r="C15" s="2">
        <v>2.8572635575451291E-3</v>
      </c>
      <c r="D15" s="2">
        <v>0.40289400265334913</v>
      </c>
      <c r="E15" s="2">
        <v>5.7091732262957626E-4</v>
      </c>
    </row>
    <row r="16" spans="1:5" x14ac:dyDescent="0.3">
      <c r="A16" s="1" t="s">
        <v>27</v>
      </c>
      <c r="B16" s="2">
        <v>2.2853746784877491E-2</v>
      </c>
      <c r="C16" s="2">
        <v>0.1271438354714283</v>
      </c>
      <c r="D16" s="2">
        <v>3.0401526339271678E-2</v>
      </c>
      <c r="E16" s="2">
        <v>1.5743590331010987E-3</v>
      </c>
    </row>
    <row r="17" spans="1:5" x14ac:dyDescent="0.3">
      <c r="A17" s="1" t="s">
        <v>28</v>
      </c>
      <c r="B17" s="2">
        <v>7.3469691124579364E-2</v>
      </c>
      <c r="C17" s="2">
        <v>0.40873903121483962</v>
      </c>
      <c r="D17" s="2">
        <v>9.7734116461813195E-2</v>
      </c>
      <c r="E17" s="2">
        <v>5.0612126304668097E-3</v>
      </c>
    </row>
    <row r="18" spans="1:5" ht="15" x14ac:dyDescent="0.25">
      <c r="A18" s="1" t="s">
        <v>29</v>
      </c>
      <c r="B18" s="2">
        <v>0.66132709149684643</v>
      </c>
      <c r="C18" s="2">
        <v>1.5813064499706788</v>
      </c>
      <c r="D18" s="2">
        <v>0.48411299061405894</v>
      </c>
      <c r="E18" s="2">
        <v>1.2867752162591336E-2</v>
      </c>
    </row>
    <row r="19" spans="1:5" ht="15" x14ac:dyDescent="0.25">
      <c r="A19" s="1" t="s">
        <v>30</v>
      </c>
      <c r="B19" s="2">
        <v>0.73619968084840148</v>
      </c>
      <c r="C19" s="2">
        <v>1.7603351182195841</v>
      </c>
      <c r="D19" s="2">
        <v>0.5389221669082912</v>
      </c>
      <c r="E19" s="2">
        <v>1.4324583337262496E-2</v>
      </c>
    </row>
    <row r="20" spans="1:5" ht="15" x14ac:dyDescent="0.25">
      <c r="A20" s="1" t="s">
        <v>31</v>
      </c>
      <c r="B20" s="2">
        <v>2.9336709017444E-2</v>
      </c>
      <c r="C20" s="2">
        <v>0.55742613484736137</v>
      </c>
      <c r="D20" s="2">
        <v>0.29432976424594937</v>
      </c>
      <c r="E20" s="2">
        <v>0.1569592970756197</v>
      </c>
    </row>
    <row r="21" spans="1:5" ht="15" x14ac:dyDescent="0.25">
      <c r="A21" s="1" t="s">
        <v>32</v>
      </c>
      <c r="B21" s="2">
        <v>0.11498335498075442</v>
      </c>
      <c r="C21" s="2">
        <v>2.1847960894520941</v>
      </c>
      <c r="D21" s="2">
        <v>1.1536066892701247</v>
      </c>
      <c r="E21" s="2">
        <v>0.61519192771229003</v>
      </c>
    </row>
    <row r="22" spans="1:5" ht="15" x14ac:dyDescent="0.25">
      <c r="A22" s="1" t="s">
        <v>33</v>
      </c>
      <c r="B22" s="2">
        <v>0.63158196687637636</v>
      </c>
      <c r="C22" s="2">
        <v>1.0834068046754801</v>
      </c>
      <c r="D22" s="2">
        <v>7.0437330942723614E-2</v>
      </c>
      <c r="E22" s="2">
        <v>0.13156306033406412</v>
      </c>
    </row>
    <row r="23" spans="1:5" ht="15" x14ac:dyDescent="0.25">
      <c r="A23" s="1" t="s">
        <v>34</v>
      </c>
      <c r="B23" s="2">
        <v>0.93300430091647724</v>
      </c>
      <c r="C23" s="2">
        <v>1.6004624283426521</v>
      </c>
      <c r="D23" s="2">
        <v>0.10405352932994992</v>
      </c>
      <c r="E23" s="2">
        <v>0.19435149762190826</v>
      </c>
    </row>
    <row r="24" spans="1:5" x14ac:dyDescent="0.3">
      <c r="A24" s="1" t="s">
        <v>35</v>
      </c>
      <c r="B24" s="2">
        <v>0.115324934636478</v>
      </c>
      <c r="C24" s="2">
        <v>0.71789492090548912</v>
      </c>
      <c r="D24" s="2">
        <v>0.99142948690428223</v>
      </c>
      <c r="E24" s="2">
        <v>2.7313477731561253</v>
      </c>
    </row>
    <row r="25" spans="1:5" x14ac:dyDescent="0.3">
      <c r="A25" s="1" t="s">
        <v>36</v>
      </c>
      <c r="B25" s="2">
        <v>4.752583761676165E-2</v>
      </c>
      <c r="C25" s="2">
        <v>0.29584718642502733</v>
      </c>
      <c r="D25" s="2">
        <v>0.40857180584239977</v>
      </c>
      <c r="E25" s="2">
        <v>1.125598650032632</v>
      </c>
    </row>
    <row r="26" spans="1:5" ht="15" x14ac:dyDescent="0.25">
      <c r="A26" s="1" t="s">
        <v>37</v>
      </c>
      <c r="B26" s="2">
        <v>3.0451654308268896</v>
      </c>
      <c r="C26" s="2">
        <v>1.0984386284567236</v>
      </c>
      <c r="D26" s="2">
        <v>0.80582703082159446</v>
      </c>
      <c r="E26" s="2">
        <v>0.27773262803396048</v>
      </c>
    </row>
    <row r="27" spans="1:5" ht="15" x14ac:dyDescent="0.25">
      <c r="A27" s="1" t="s">
        <v>38</v>
      </c>
      <c r="B27" s="2">
        <v>1.7231274976226507</v>
      </c>
      <c r="C27" s="2">
        <v>0.62155894257302224</v>
      </c>
      <c r="D27" s="2">
        <v>0.45598268687795035</v>
      </c>
      <c r="E27" s="2">
        <v>0.15715688990412718</v>
      </c>
    </row>
    <row r="28" spans="1:5" ht="15" x14ac:dyDescent="0.25">
      <c r="A28" s="1" t="s">
        <v>39</v>
      </c>
      <c r="B28" s="2">
        <v>1.9409949924190539</v>
      </c>
      <c r="C28" s="2">
        <v>0.72056163701070552</v>
      </c>
      <c r="D28" s="2">
        <v>0.62926132223502695</v>
      </c>
      <c r="E28" s="2">
        <v>0.12913198160448869</v>
      </c>
    </row>
    <row r="29" spans="1:5" ht="15" x14ac:dyDescent="0.25">
      <c r="A29" s="1" t="s">
        <v>40</v>
      </c>
      <c r="B29" s="2">
        <v>0.97947804059148202</v>
      </c>
      <c r="C29" s="2">
        <v>0.36361469406216218</v>
      </c>
      <c r="D29" s="2">
        <v>0.31754211078856454</v>
      </c>
      <c r="E29" s="2">
        <v>6.5163455245201854E-2</v>
      </c>
    </row>
    <row r="30" spans="1:5" x14ac:dyDescent="0.3">
      <c r="A30" s="1" t="s">
        <v>41</v>
      </c>
      <c r="B30" s="2">
        <v>0.28403912429715983</v>
      </c>
      <c r="C30" s="2">
        <v>0.50054410441377284</v>
      </c>
      <c r="D30" s="2">
        <v>0.11483602630895939</v>
      </c>
      <c r="E30" s="2">
        <v>1.7574917992568065E-2</v>
      </c>
    </row>
    <row r="31" spans="1:5" x14ac:dyDescent="0.3">
      <c r="A31" s="1" t="s">
        <v>42</v>
      </c>
      <c r="B31" s="2">
        <v>0.75019248653522486</v>
      </c>
      <c r="C31" s="2">
        <v>1.322016561063126</v>
      </c>
      <c r="D31" s="2">
        <v>0.30330020321571616</v>
      </c>
      <c r="E31" s="2">
        <v>4.6418152647534405E-2</v>
      </c>
    </row>
    <row r="32" spans="1:5" x14ac:dyDescent="0.3">
      <c r="A32" s="1" t="s">
        <v>43</v>
      </c>
      <c r="B32" s="2">
        <v>0.18145620787896904</v>
      </c>
      <c r="C32" s="2">
        <v>0.39007385988377852</v>
      </c>
      <c r="D32" s="2">
        <v>0.34258442589429061</v>
      </c>
      <c r="E32" s="2">
        <v>0.1748375274854515</v>
      </c>
    </row>
    <row r="33" spans="1:5" x14ac:dyDescent="0.3">
      <c r="A33" s="1" t="s">
        <v>44</v>
      </c>
      <c r="B33" s="2">
        <v>0.45267189225322457</v>
      </c>
      <c r="C33" s="2">
        <v>0.97310240490579625</v>
      </c>
      <c r="D33" s="2">
        <v>0.85463232224874308</v>
      </c>
      <c r="E33" s="2">
        <v>0.43616052230356145</v>
      </c>
    </row>
    <row r="34" spans="1:5" x14ac:dyDescent="0.3">
      <c r="A34" s="1" t="s">
        <v>45</v>
      </c>
      <c r="B34" s="2">
        <v>2.1831724155472241</v>
      </c>
      <c r="C34" s="2">
        <v>0.11316190427939718</v>
      </c>
      <c r="D34" s="2">
        <v>1.0292200664665206E-2</v>
      </c>
      <c r="E34" s="2">
        <v>0.17272640952979565</v>
      </c>
    </row>
    <row r="35" spans="1:5" x14ac:dyDescent="0.3">
      <c r="A35" s="1" t="s">
        <v>46</v>
      </c>
      <c r="B35" s="2">
        <v>1.1610725671897451</v>
      </c>
      <c r="C35" s="2">
        <v>6.0182687255521304E-2</v>
      </c>
      <c r="D35" s="2">
        <v>5.4736821346100945E-3</v>
      </c>
      <c r="E35" s="2">
        <v>9.1860768442311655E-2</v>
      </c>
    </row>
    <row r="36" spans="1:5" x14ac:dyDescent="0.3">
      <c r="A36" s="1" t="s">
        <v>47</v>
      </c>
      <c r="B36" s="2">
        <v>0.39527708973716374</v>
      </c>
      <c r="C36" s="2">
        <v>1.5630460073753415E-2</v>
      </c>
      <c r="D36" s="2">
        <v>0.93346930202653533</v>
      </c>
      <c r="E36" s="2">
        <v>6.8932629860067791E-4</v>
      </c>
    </row>
    <row r="37" spans="1:5" x14ac:dyDescent="0.3">
      <c r="A37" s="1" t="s">
        <v>48</v>
      </c>
      <c r="B37" s="2">
        <v>0.13272943193302023</v>
      </c>
      <c r="C37" s="2">
        <v>5.2485260094902444E-3</v>
      </c>
      <c r="D37" s="2">
        <v>0.31344809350645192</v>
      </c>
      <c r="E37" s="2">
        <v>2.3146772328891112E-4</v>
      </c>
    </row>
    <row r="38" spans="1:5" x14ac:dyDescent="0.3">
      <c r="A38" s="1" t="s">
        <v>49</v>
      </c>
      <c r="B38" s="2">
        <v>0.25809271371004372</v>
      </c>
      <c r="C38" s="2">
        <v>8.1070527415200641E-2</v>
      </c>
      <c r="D38" s="2">
        <v>0.30279094302193932</v>
      </c>
      <c r="E38" s="2">
        <v>0.10683264911383744</v>
      </c>
    </row>
    <row r="39" spans="1:5" x14ac:dyDescent="0.3">
      <c r="A39" s="1" t="s">
        <v>50</v>
      </c>
      <c r="B39" s="2">
        <v>5.1631212978322218E-2</v>
      </c>
      <c r="C39" s="2">
        <v>1.6218085381293344E-2</v>
      </c>
      <c r="D39" s="2">
        <v>6.0573053157311166E-2</v>
      </c>
      <c r="E39" s="2">
        <v>2.1371774429990172E-2</v>
      </c>
    </row>
    <row r="40" spans="1:5" x14ac:dyDescent="0.3">
      <c r="A40" s="1" t="s">
        <v>51</v>
      </c>
      <c r="B40" s="2">
        <v>8.6563855976918319E-2</v>
      </c>
      <c r="C40" s="2">
        <v>0.1442072947011506</v>
      </c>
      <c r="D40" s="2">
        <v>0.98788134189860322</v>
      </c>
      <c r="E40" s="2">
        <v>0.10354361735778955</v>
      </c>
    </row>
    <row r="41" spans="1:5" x14ac:dyDescent="0.3">
      <c r="A41" s="1" t="s">
        <v>52</v>
      </c>
      <c r="B41" s="2">
        <v>2.1480742407343829E-2</v>
      </c>
      <c r="C41" s="2">
        <v>3.5784909484176564E-2</v>
      </c>
      <c r="D41" s="2">
        <v>0.24514185966950577</v>
      </c>
      <c r="E41" s="2">
        <v>2.5694254805149894E-2</v>
      </c>
    </row>
    <row r="42" spans="1:5" x14ac:dyDescent="0.3">
      <c r="A42" s="1" t="s">
        <v>53</v>
      </c>
      <c r="B42" s="2">
        <v>1.3287271202110977</v>
      </c>
      <c r="C42" s="2">
        <v>0.25613282707910329</v>
      </c>
      <c r="D42" s="2">
        <v>0.62131150910726374</v>
      </c>
      <c r="E42" s="2">
        <v>4.9567864039972319E-3</v>
      </c>
    </row>
    <row r="43" spans="1:5" x14ac:dyDescent="0.3">
      <c r="A43" s="1" t="s">
        <v>54</v>
      </c>
      <c r="B43" s="2">
        <v>0.70378733180412045</v>
      </c>
      <c r="C43" s="2">
        <v>0.13566595895838171</v>
      </c>
      <c r="D43" s="2">
        <v>0.32909027185681089</v>
      </c>
      <c r="E43" s="2">
        <v>2.6254626887108343E-3</v>
      </c>
    </row>
    <row r="44" spans="1:5" x14ac:dyDescent="0.3">
      <c r="A44" s="1" t="s">
        <v>55</v>
      </c>
      <c r="B44" s="2">
        <v>0.87827279909453937</v>
      </c>
      <c r="C44" s="2">
        <v>5.7281091450357528E-4</v>
      </c>
      <c r="D44" s="2">
        <v>1.1130713773659924</v>
      </c>
      <c r="E44" s="2">
        <v>7.2090068174285496E-2</v>
      </c>
    </row>
    <row r="45" spans="1:5" x14ac:dyDescent="0.3">
      <c r="A45" s="1" t="s">
        <v>56</v>
      </c>
      <c r="B45" s="2">
        <v>0.66708265158008295</v>
      </c>
      <c r="C45" s="2">
        <v>4.3507236486774393E-4</v>
      </c>
      <c r="D45" s="2">
        <v>0.845421384536439</v>
      </c>
      <c r="E45" s="2">
        <v>5.4755235366357582E-2</v>
      </c>
    </row>
    <row r="46" spans="1:5" x14ac:dyDescent="0.3">
      <c r="A46" s="1" t="s">
        <v>57</v>
      </c>
      <c r="B46" s="2">
        <v>0.40169619066225326</v>
      </c>
      <c r="C46" s="2">
        <v>0.94145227305180579</v>
      </c>
      <c r="D46" s="2">
        <v>0.38607458252796262</v>
      </c>
      <c r="E46" s="2">
        <v>8.1046234488820354E-2</v>
      </c>
    </row>
    <row r="47" spans="1:5" x14ac:dyDescent="0.3">
      <c r="A47" s="1" t="s">
        <v>58</v>
      </c>
      <c r="B47" s="2">
        <v>8.5535308260421508E-2</v>
      </c>
      <c r="C47" s="2">
        <v>0.20046844421202459</v>
      </c>
      <c r="D47" s="2">
        <v>8.2208916080579855E-2</v>
      </c>
      <c r="E47" s="2">
        <v>1.7257606149858457E-2</v>
      </c>
    </row>
    <row r="48" spans="1:5" x14ac:dyDescent="0.3">
      <c r="A48" s="1" t="s">
        <v>59</v>
      </c>
      <c r="B48" s="2">
        <v>0.66925982463623035</v>
      </c>
      <c r="C48" s="2">
        <v>1.0825896333796909</v>
      </c>
      <c r="D48" s="2">
        <v>0.23556301774536281</v>
      </c>
      <c r="E48" s="2">
        <v>0.41163807848351763</v>
      </c>
    </row>
    <row r="49" spans="1:5" x14ac:dyDescent="0.3">
      <c r="A49" s="1" t="s">
        <v>60</v>
      </c>
      <c r="B49" s="2">
        <v>0.2549201027436126</v>
      </c>
      <c r="C49" s="2">
        <v>0.41235683125058531</v>
      </c>
      <c r="D49" s="2">
        <v>8.9725613992864967E-2</v>
      </c>
      <c r="E49" s="2">
        <v>0.15679235088888915</v>
      </c>
    </row>
    <row r="50" spans="1:5" x14ac:dyDescent="0.3">
      <c r="A50" s="1" t="s">
        <v>61</v>
      </c>
      <c r="B50" s="2">
        <v>1.5209723119788721</v>
      </c>
      <c r="C50" s="2">
        <v>0.99157045944407751</v>
      </c>
      <c r="D50" s="2">
        <v>0.10862793171162458</v>
      </c>
      <c r="E50" s="2">
        <v>0.22405371620269374</v>
      </c>
    </row>
    <row r="51" spans="1:5" x14ac:dyDescent="0.3">
      <c r="A51" s="1" t="s">
        <v>62</v>
      </c>
      <c r="B51" s="2">
        <v>2.0632892055340482</v>
      </c>
      <c r="C51" s="2">
        <v>1.3451241744404681</v>
      </c>
      <c r="D51" s="2">
        <v>0.14736023605089194</v>
      </c>
      <c r="E51" s="2">
        <v>0.30394216282565456</v>
      </c>
    </row>
    <row r="52" spans="1:5" x14ac:dyDescent="0.3">
      <c r="A52" s="1" t="s">
        <v>63</v>
      </c>
      <c r="B52" s="2">
        <v>0.49121303347940515</v>
      </c>
      <c r="C52" s="2">
        <v>4.9554718674851394E-4</v>
      </c>
      <c r="D52" s="2">
        <v>0.58632062288572095</v>
      </c>
      <c r="E52" s="2">
        <v>0.10546504615627807</v>
      </c>
    </row>
    <row r="53" spans="1:5" x14ac:dyDescent="0.3">
      <c r="A53" s="1" t="s">
        <v>64</v>
      </c>
      <c r="B53" s="2">
        <v>0.12317995548141421</v>
      </c>
      <c r="C53" s="2">
        <v>1.242668175358469E-4</v>
      </c>
      <c r="D53" s="2">
        <v>0.1470297881009435</v>
      </c>
      <c r="E53" s="2">
        <v>2.6447139641950352E-2</v>
      </c>
    </row>
    <row r="54" spans="1:5" x14ac:dyDescent="0.3">
      <c r="A54" s="1" t="s">
        <v>65</v>
      </c>
      <c r="B54" s="2">
        <v>2.2374619440744623E-3</v>
      </c>
      <c r="C54" s="2">
        <v>1.2607332790274575</v>
      </c>
      <c r="D54" s="2">
        <v>0.15522371163088133</v>
      </c>
      <c r="E54" s="2">
        <v>0.10501638725349188</v>
      </c>
    </row>
    <row r="55" spans="1:5" x14ac:dyDescent="0.3">
      <c r="A55" s="1" t="s">
        <v>66</v>
      </c>
      <c r="B55" s="2">
        <v>8.1719801473040319E-4</v>
      </c>
      <c r="C55" s="2">
        <v>0.46046313120729654</v>
      </c>
      <c r="D55" s="2">
        <v>5.669303530268624E-2</v>
      </c>
      <c r="E55" s="2">
        <v>3.8355594563287569E-2</v>
      </c>
    </row>
    <row r="56" spans="1:5" x14ac:dyDescent="0.3">
      <c r="A56" s="1" t="s">
        <v>67</v>
      </c>
      <c r="B56" s="2">
        <v>0.56028641108610655</v>
      </c>
      <c r="C56" s="2">
        <v>0.22918298960200117</v>
      </c>
      <c r="D56" s="2">
        <v>0.14812551086369083</v>
      </c>
      <c r="E56" s="2">
        <v>0.43407935956377341</v>
      </c>
    </row>
    <row r="57" spans="1:5" x14ac:dyDescent="0.3">
      <c r="A57" s="1" t="s">
        <v>68</v>
      </c>
      <c r="B57" s="2">
        <v>9.0716844020360732E-2</v>
      </c>
      <c r="C57" s="2">
        <v>3.7107374208027205E-2</v>
      </c>
      <c r="D57" s="2">
        <v>2.3983231787487701E-2</v>
      </c>
      <c r="E57" s="2">
        <v>7.0282464066317218E-2</v>
      </c>
    </row>
    <row r="58" spans="1:5" x14ac:dyDescent="0.3">
      <c r="A58" s="1" t="s">
        <v>69</v>
      </c>
      <c r="B58" s="2">
        <v>0.1060169952913696</v>
      </c>
      <c r="C58" s="2">
        <v>1.2763091122664945E-3</v>
      </c>
      <c r="D58" s="2">
        <v>0.22139179497345007</v>
      </c>
      <c r="E58" s="2">
        <v>7.4480334039539013E-3</v>
      </c>
    </row>
    <row r="59" spans="1:5" x14ac:dyDescent="0.3">
      <c r="A59" s="1" t="s">
        <v>70</v>
      </c>
      <c r="B59" s="2">
        <v>0.18785150189568617</v>
      </c>
      <c r="C59" s="2">
        <v>2.2614919708250549E-3</v>
      </c>
      <c r="D59" s="2">
        <v>0.39228409632667283</v>
      </c>
      <c r="E59" s="2">
        <v>1.3197169541136243E-2</v>
      </c>
    </row>
    <row r="60" spans="1:5" x14ac:dyDescent="0.3">
      <c r="A60" s="1" t="s">
        <v>71</v>
      </c>
      <c r="B60" s="2">
        <v>9.0586072861695552E-2</v>
      </c>
      <c r="C60" s="2">
        <v>0.26880894206090222</v>
      </c>
      <c r="D60" s="2">
        <v>6.6302767760564998E-2</v>
      </c>
      <c r="E60" s="2">
        <v>0.21803974527119041</v>
      </c>
    </row>
    <row r="61" spans="1:5" x14ac:dyDescent="0.3">
      <c r="A61" s="1" t="s">
        <v>72</v>
      </c>
      <c r="B61" s="2">
        <v>0.22102237876022879</v>
      </c>
      <c r="C61" s="2">
        <v>0.65587115027087284</v>
      </c>
      <c r="D61" s="2">
        <v>0.1617731620974584</v>
      </c>
      <c r="E61" s="2">
        <v>0.5319985914136135</v>
      </c>
    </row>
    <row r="62" spans="1:5" x14ac:dyDescent="0.3">
      <c r="A62" s="1" t="s">
        <v>73</v>
      </c>
      <c r="B62" s="2">
        <v>1.3875696016284049</v>
      </c>
      <c r="C62" s="2">
        <v>1.2917050727893886</v>
      </c>
      <c r="D62" s="2">
        <v>0.42981678570658327</v>
      </c>
      <c r="E62" s="2">
        <v>1.821974241492184E-3</v>
      </c>
    </row>
    <row r="63" spans="1:5" x14ac:dyDescent="0.3">
      <c r="A63" s="1" t="s">
        <v>74</v>
      </c>
      <c r="B63" s="2">
        <v>0.8187606412724604</v>
      </c>
      <c r="C63" s="2">
        <v>0.76219403516102258</v>
      </c>
      <c r="D63" s="2">
        <v>0.25362119974507596</v>
      </c>
      <c r="E63" s="2">
        <v>1.07508898767691E-3</v>
      </c>
    </row>
    <row r="64" spans="1:5" x14ac:dyDescent="0.3">
      <c r="A64" s="1" t="s">
        <v>75</v>
      </c>
      <c r="B64" s="2">
        <v>0.43879155765514899</v>
      </c>
      <c r="C64" s="2">
        <v>1.4193206578385503E-2</v>
      </c>
      <c r="D64" s="2">
        <v>0.3778631693266381</v>
      </c>
      <c r="E64" s="2">
        <v>0.14424512238961634</v>
      </c>
    </row>
    <row r="65" spans="1:5" x14ac:dyDescent="0.3">
      <c r="A65" s="1" t="s">
        <v>76</v>
      </c>
      <c r="B65" s="2">
        <v>0.15121580792299685</v>
      </c>
      <c r="C65" s="2">
        <v>4.8912454269581457E-3</v>
      </c>
      <c r="D65" s="2">
        <v>0.13021874153508095</v>
      </c>
      <c r="E65" s="2">
        <v>4.970957699746692E-2</v>
      </c>
    </row>
    <row r="66" spans="1:5" x14ac:dyDescent="0.3">
      <c r="A66" s="1" t="s">
        <v>77</v>
      </c>
      <c r="B66" s="2">
        <v>0.15906148807119128</v>
      </c>
      <c r="C66" s="2">
        <v>2.5486564449308759E-4</v>
      </c>
      <c r="D66" s="2">
        <v>1.2215693094823339</v>
      </c>
      <c r="E66" s="2">
        <v>0.24221430896490076</v>
      </c>
    </row>
    <row r="67" spans="1:5" x14ac:dyDescent="0.3">
      <c r="A67" s="1" t="s">
        <v>78</v>
      </c>
      <c r="B67" s="2">
        <v>0.11630845318221475</v>
      </c>
      <c r="C67" s="2">
        <v>1.8636207443895866E-4</v>
      </c>
      <c r="D67" s="2">
        <v>0.89323216174847042</v>
      </c>
      <c r="E67" s="2">
        <v>0.17711120369814828</v>
      </c>
    </row>
    <row r="68" spans="1:5" x14ac:dyDescent="0.3">
      <c r="A68" s="1" t="s">
        <v>79</v>
      </c>
      <c r="B68" s="2">
        <v>1.2800330641001108E-2</v>
      </c>
      <c r="C68" s="2">
        <v>6.1953653063017908E-3</v>
      </c>
      <c r="D68" s="2">
        <v>1.0722012105734193E-2</v>
      </c>
      <c r="E68" s="2">
        <v>0.22863953166761555</v>
      </c>
    </row>
    <row r="69" spans="1:5" x14ac:dyDescent="0.3">
      <c r="A69" s="1" t="s">
        <v>80</v>
      </c>
      <c r="B69" s="2">
        <v>6.0674166785446765E-2</v>
      </c>
      <c r="C69" s="2">
        <v>2.9366321732914757E-2</v>
      </c>
      <c r="D69" s="2">
        <v>5.0822839583157108E-2</v>
      </c>
      <c r="E69" s="2">
        <v>1.0837620892160766</v>
      </c>
    </row>
    <row r="70" spans="1:5" x14ac:dyDescent="0.3">
      <c r="A70" s="1" t="s">
        <v>81</v>
      </c>
      <c r="B70" s="2">
        <v>0.7124086923851265</v>
      </c>
      <c r="C70" s="2">
        <v>3.0980786769756997E-2</v>
      </c>
      <c r="D70" s="2">
        <v>1.7483412718405429</v>
      </c>
      <c r="E70" s="2">
        <v>0.54083170723634344</v>
      </c>
    </row>
    <row r="71" spans="1:5" x14ac:dyDescent="0.3">
      <c r="A71" s="1" t="s">
        <v>82</v>
      </c>
      <c r="B71" s="2">
        <v>0.85271708895626164</v>
      </c>
      <c r="C71" s="2">
        <v>3.7082431180669236E-2</v>
      </c>
      <c r="D71" s="2">
        <v>2.0926758695695198</v>
      </c>
      <c r="E71" s="2">
        <v>0.64734813589345586</v>
      </c>
    </row>
    <row r="72" spans="1:5" x14ac:dyDescent="0.3">
      <c r="A72" s="1" t="s">
        <v>83</v>
      </c>
      <c r="B72" s="2">
        <v>0.19835602169706915</v>
      </c>
      <c r="C72" s="2">
        <v>4.0946093397967245E-3</v>
      </c>
      <c r="D72" s="2">
        <v>0.10169796335908164</v>
      </c>
      <c r="E72" s="2">
        <v>3.2964111634811982E-3</v>
      </c>
    </row>
    <row r="73" spans="1:5" x14ac:dyDescent="0.3">
      <c r="A73" s="1" t="s">
        <v>84</v>
      </c>
      <c r="B73" s="2">
        <v>1.5245981454907793</v>
      </c>
      <c r="C73" s="2">
        <v>3.1471864340461835E-2</v>
      </c>
      <c r="D73" s="2">
        <v>0.78166785666956862</v>
      </c>
      <c r="E73" s="2">
        <v>2.5336777293780203E-2</v>
      </c>
    </row>
    <row r="74" spans="1:5" x14ac:dyDescent="0.3">
      <c r="A74" s="1" t="s">
        <v>85</v>
      </c>
      <c r="B74" s="2">
        <v>3.6843766033996507E-2</v>
      </c>
      <c r="C74" s="2">
        <v>0.10160515964705377</v>
      </c>
      <c r="D74" s="2">
        <v>0.14019995314055203</v>
      </c>
      <c r="E74" s="2">
        <v>5.8760425179066163E-2</v>
      </c>
    </row>
    <row r="75" spans="1:5" x14ac:dyDescent="0.3">
      <c r="A75" s="1" t="s">
        <v>86</v>
      </c>
      <c r="B75" s="2">
        <v>0.26033029421389131</v>
      </c>
      <c r="C75" s="2">
        <v>0.71792066750613215</v>
      </c>
      <c r="D75" s="2">
        <v>0.99062335311151639</v>
      </c>
      <c r="E75" s="2">
        <v>0.41518879369946909</v>
      </c>
    </row>
    <row r="76" spans="1:5" x14ac:dyDescent="0.3">
      <c r="A76" s="1" t="s">
        <v>87</v>
      </c>
      <c r="B76" s="2">
        <v>0.30368490768748663</v>
      </c>
      <c r="C76" s="2">
        <v>8.1666322908027542E-2</v>
      </c>
      <c r="D76" s="2">
        <v>7.0508645802270188E-3</v>
      </c>
      <c r="E76" s="2">
        <v>9.8682073218613487E-4</v>
      </c>
    </row>
    <row r="77" spans="1:5" x14ac:dyDescent="0.3">
      <c r="A77" s="1" t="s">
        <v>88</v>
      </c>
      <c r="B77" s="2">
        <v>1.7240531475936687</v>
      </c>
      <c r="C77" s="2">
        <v>0.46362883863453497</v>
      </c>
      <c r="D77" s="2">
        <v>4.0028545920717515E-2</v>
      </c>
      <c r="E77" s="2">
        <v>5.6022915408984715E-3</v>
      </c>
    </row>
    <row r="78" spans="1:5" x14ac:dyDescent="0.3">
      <c r="A78" s="1" t="s">
        <v>89</v>
      </c>
      <c r="B78" s="2">
        <v>0.10267158395092883</v>
      </c>
      <c r="C78" s="2">
        <v>8.2708193841276978E-2</v>
      </c>
      <c r="D78" s="2">
        <v>2.9016777904665902E-2</v>
      </c>
      <c r="E78" s="2">
        <v>4.5527585144189781E-2</v>
      </c>
    </row>
    <row r="79" spans="1:5" x14ac:dyDescent="0.3">
      <c r="A79" s="1" t="s">
        <v>90</v>
      </c>
      <c r="B79" s="2">
        <v>0.52776796662495029</v>
      </c>
      <c r="C79" s="2">
        <v>0.42514913676305599</v>
      </c>
      <c r="D79" s="2">
        <v>0.14915641975556476</v>
      </c>
      <c r="E79" s="2">
        <v>0.23402776223241775</v>
      </c>
    </row>
    <row r="80" spans="1:5" x14ac:dyDescent="0.3">
      <c r="A80" s="1" t="s">
        <v>91</v>
      </c>
      <c r="B80" s="2">
        <v>0.61240469147705934</v>
      </c>
      <c r="C80" s="2">
        <v>3.5410548550390629E-2</v>
      </c>
      <c r="D80" s="2">
        <v>8.9052572650902564E-2</v>
      </c>
      <c r="E80" s="2">
        <v>0.48410663092913486</v>
      </c>
    </row>
    <row r="81" spans="1:5" x14ac:dyDescent="0.3">
      <c r="A81" s="1" t="s">
        <v>92</v>
      </c>
      <c r="B81" s="2">
        <v>1.082180364927809</v>
      </c>
      <c r="C81" s="2">
        <v>6.2573982345122264E-2</v>
      </c>
      <c r="D81" s="2">
        <v>0.15736480616547174</v>
      </c>
      <c r="E81" s="2">
        <v>0.85546485488098378</v>
      </c>
    </row>
    <row r="82" spans="1:5" x14ac:dyDescent="0.3">
      <c r="A82" s="1" t="s">
        <v>93</v>
      </c>
      <c r="B82" s="2">
        <v>0.24816178577633527</v>
      </c>
      <c r="C82" s="2">
        <v>3.315504873901949E-3</v>
      </c>
      <c r="D82" s="2">
        <v>0.12020872511881356</v>
      </c>
      <c r="E82" s="2">
        <v>4.3358311789277772E-2</v>
      </c>
    </row>
    <row r="83" spans="1:5" x14ac:dyDescent="0.3">
      <c r="A83" s="1" t="s">
        <v>94</v>
      </c>
      <c r="B83" s="2">
        <v>1.9976794400294513</v>
      </c>
      <c r="C83" s="2">
        <v>2.6689507811169202E-2</v>
      </c>
      <c r="D83" s="2">
        <v>0.96766912734272581</v>
      </c>
      <c r="E83" s="2">
        <v>0.34903040266597735</v>
      </c>
    </row>
    <row r="84" spans="1:5" x14ac:dyDescent="0.3">
      <c r="A84" s="1" t="s">
        <v>95</v>
      </c>
      <c r="B84" s="2">
        <v>0.59696079460494422</v>
      </c>
      <c r="C84" s="2">
        <v>0.19091588502029838</v>
      </c>
      <c r="D84" s="2">
        <v>3.652666422981659E-2</v>
      </c>
      <c r="E84" s="2">
        <v>7.5382599242027545E-2</v>
      </c>
    </row>
    <row r="85" spans="1:5" x14ac:dyDescent="0.3">
      <c r="A85" s="1" t="s">
        <v>96</v>
      </c>
      <c r="B85" s="2">
        <v>2.0376405462056879</v>
      </c>
      <c r="C85" s="2">
        <v>0.65166414904942704</v>
      </c>
      <c r="D85" s="2">
        <v>0.12467855967252868</v>
      </c>
      <c r="E85" s="2">
        <v>0.25730775300842806</v>
      </c>
    </row>
    <row r="86" spans="1:5" x14ac:dyDescent="0.3">
      <c r="A86" s="1" t="s">
        <v>97</v>
      </c>
      <c r="B86" s="2">
        <v>0.14793451518858089</v>
      </c>
      <c r="C86" s="2">
        <v>0.18678506382222357</v>
      </c>
      <c r="D86" s="2">
        <v>6.3522136207058905E-2</v>
      </c>
      <c r="E86" s="2">
        <v>0.61138805825905918</v>
      </c>
    </row>
    <row r="87" spans="1:5" x14ac:dyDescent="0.3">
      <c r="A87" s="1" t="s">
        <v>98</v>
      </c>
      <c r="B87" s="2">
        <v>0.6172009181732625</v>
      </c>
      <c r="C87" s="2">
        <v>0.77929016595734246</v>
      </c>
      <c r="D87" s="2">
        <v>0.26502213321446905</v>
      </c>
      <c r="E87" s="2">
        <v>2.550785869251933</v>
      </c>
    </row>
    <row r="88" spans="1:5" x14ac:dyDescent="0.3">
      <c r="A88" s="1" t="s">
        <v>99</v>
      </c>
      <c r="B88" s="2">
        <v>4.6990998559651956E-2</v>
      </c>
      <c r="C88" s="2">
        <v>4.1942506205448302E-2</v>
      </c>
      <c r="D88" s="2">
        <v>0.47793941048389554</v>
      </c>
      <c r="E88" s="2">
        <v>2.6119424422526762E-2</v>
      </c>
    </row>
    <row r="89" spans="1:5" x14ac:dyDescent="0.3">
      <c r="A89" s="1" t="s">
        <v>100</v>
      </c>
      <c r="B89" s="2">
        <v>0.25588790805676315</v>
      </c>
      <c r="C89" s="2">
        <v>0.22839651210956047</v>
      </c>
      <c r="D89" s="2">
        <v>2.6026030447374939</v>
      </c>
      <c r="E89" s="2">
        <v>0.14223245046904673</v>
      </c>
    </row>
    <row r="90" spans="1:5" x14ac:dyDescent="0.3">
      <c r="A90" s="1" t="s">
        <v>101</v>
      </c>
      <c r="B90" s="2">
        <v>2.4834624994568382E-2</v>
      </c>
      <c r="C90" s="2">
        <v>0.50270962102056849</v>
      </c>
      <c r="D90" s="2">
        <v>0.69974882777902736</v>
      </c>
      <c r="E90" s="2">
        <v>1.2411462019239416</v>
      </c>
    </row>
    <row r="91" spans="1:5" x14ac:dyDescent="0.3">
      <c r="A91" s="1" t="s">
        <v>102</v>
      </c>
      <c r="B91" s="2">
        <v>0.13716262596826459</v>
      </c>
      <c r="C91" s="2">
        <v>1.1710049429667541E-2</v>
      </c>
      <c r="D91" s="2">
        <v>0.19675096051851096</v>
      </c>
      <c r="E91" s="2">
        <v>4.520189942572541E-2</v>
      </c>
    </row>
    <row r="92" spans="1:5" x14ac:dyDescent="0.3">
      <c r="A92" s="1" t="s">
        <v>103</v>
      </c>
      <c r="B92" s="2">
        <v>3.9954926251559225E-3</v>
      </c>
      <c r="C92" s="2">
        <v>0.24656793848875061</v>
      </c>
      <c r="D92" s="2">
        <v>0.76066741127446347</v>
      </c>
      <c r="E92" s="2">
        <v>0.94481763102441518</v>
      </c>
    </row>
    <row r="93" spans="1:5" x14ac:dyDescent="0.3">
      <c r="A93" s="1" t="s">
        <v>104</v>
      </c>
      <c r="B93" s="2">
        <v>0.87816830805752877</v>
      </c>
      <c r="C93" s="2">
        <v>0.74302817024440493</v>
      </c>
      <c r="D93" s="2">
        <v>0.7482784690121248</v>
      </c>
      <c r="E93" s="2">
        <v>0.60665838016647711</v>
      </c>
    </row>
    <row r="94" spans="1:5" x14ac:dyDescent="0.3">
      <c r="A94" s="1" t="s">
        <v>105</v>
      </c>
      <c r="B94" s="2">
        <v>0.8137001762173891</v>
      </c>
      <c r="C94" s="2">
        <v>0.12443652326426285</v>
      </c>
      <c r="D94" s="2">
        <v>0.17717571465910908</v>
      </c>
      <c r="E94" s="2">
        <v>0.11905908691705328</v>
      </c>
    </row>
    <row r="95" spans="1:5" x14ac:dyDescent="0.3">
      <c r="A95" s="1" t="s">
        <v>106</v>
      </c>
      <c r="B95" s="2">
        <v>1.6554880446420727E-3</v>
      </c>
      <c r="C95" s="2">
        <v>0.23615099635940018</v>
      </c>
      <c r="D95" s="2">
        <v>1.7901153661150886</v>
      </c>
      <c r="E95" s="2">
        <v>1.3629399614803477</v>
      </c>
    </row>
    <row r="96" spans="1:5" x14ac:dyDescent="0.3">
      <c r="A96" s="1" t="s">
        <v>107</v>
      </c>
      <c r="B96" s="2">
        <v>1.2273770129559618E-3</v>
      </c>
      <c r="C96" s="2">
        <v>1.5527446581437766E-2</v>
      </c>
      <c r="D96" s="2">
        <v>0.8361309900521694</v>
      </c>
      <c r="E96" s="2">
        <v>3.935586858814856E-2</v>
      </c>
    </row>
    <row r="97" spans="1:5" x14ac:dyDescent="0.3">
      <c r="A97" s="1" t="s">
        <v>108</v>
      </c>
      <c r="B97" s="2">
        <v>2.5161168440712159E-2</v>
      </c>
      <c r="C97" s="2">
        <v>0.17921259117785815</v>
      </c>
      <c r="D97" s="2">
        <v>0.29644883494860524</v>
      </c>
      <c r="E97" s="2">
        <v>0.14953463946642875</v>
      </c>
    </row>
    <row r="98" spans="1:5" x14ac:dyDescent="0.3">
      <c r="A98" s="1" t="s">
        <v>109</v>
      </c>
      <c r="B98" s="2">
        <v>1.8295401039728036E-2</v>
      </c>
      <c r="C98" s="2">
        <v>0.14015634740514768</v>
      </c>
      <c r="D98" s="2">
        <v>0.64973988986462738</v>
      </c>
      <c r="E98" s="2">
        <v>0.14316085082115854</v>
      </c>
    </row>
    <row r="99" spans="1:5" x14ac:dyDescent="0.3">
      <c r="A99" s="1" t="s">
        <v>110</v>
      </c>
      <c r="B99" s="2">
        <v>4.4279022079773869E-2</v>
      </c>
      <c r="C99" s="2">
        <v>1.7714593536838432</v>
      </c>
      <c r="D99" s="2">
        <v>3.811509385209115E-2</v>
      </c>
      <c r="E99" s="2">
        <v>0.60154953451903759</v>
      </c>
    </row>
    <row r="100" spans="1:5" x14ac:dyDescent="0.3">
      <c r="A100" s="1" t="s">
        <v>111</v>
      </c>
      <c r="B100" s="2">
        <v>4.4636869993622992E-2</v>
      </c>
      <c r="C100" s="2">
        <v>9.5181504285477394E-4</v>
      </c>
      <c r="D100" s="2">
        <v>2.4860010121599001E-3</v>
      </c>
      <c r="E100" s="2">
        <v>4.7199920971159187E-3</v>
      </c>
    </row>
    <row r="101" spans="1:5" x14ac:dyDescent="0.3">
      <c r="A101" s="1" t="s">
        <v>112</v>
      </c>
      <c r="B101" s="2">
        <v>2.0098251247933738E-3</v>
      </c>
      <c r="C101" s="2">
        <v>1.9110698692755976</v>
      </c>
      <c r="D101" s="2">
        <v>2.7099429786817508E-2</v>
      </c>
      <c r="E101" s="2">
        <v>0.77183354787767822</v>
      </c>
    </row>
    <row r="102" spans="1:5" x14ac:dyDescent="0.3">
      <c r="A102" s="1" t="s">
        <v>113</v>
      </c>
      <c r="B102" s="2">
        <v>0.45490513511538144</v>
      </c>
      <c r="C102" s="2">
        <v>1.3144890231806392</v>
      </c>
      <c r="D102" s="2">
        <v>0.10913794513799689</v>
      </c>
      <c r="E102" s="2">
        <v>1.2634700058530715E-2</v>
      </c>
    </row>
    <row r="103" spans="1:5" x14ac:dyDescent="0.3">
      <c r="A103" s="1" t="s">
        <v>114</v>
      </c>
      <c r="B103" s="2">
        <v>0.18521366546003049</v>
      </c>
      <c r="C103" s="2">
        <v>0.3011551569042103</v>
      </c>
      <c r="D103" s="2">
        <v>7.0962387215305857E-3</v>
      </c>
      <c r="E103" s="2">
        <v>0.16427071507163443</v>
      </c>
    </row>
    <row r="104" spans="1:5" x14ac:dyDescent="0.3">
      <c r="A104" s="1" t="s">
        <v>115</v>
      </c>
      <c r="B104" s="2">
        <v>7.1367773686414528E-3</v>
      </c>
      <c r="C104" s="2">
        <v>0.52959780066288986</v>
      </c>
      <c r="D104" s="2">
        <v>3.0969941987721825E-2</v>
      </c>
      <c r="E104" s="2">
        <v>1.9074341513821758E-2</v>
      </c>
    </row>
    <row r="105" spans="1:5" x14ac:dyDescent="0.3">
      <c r="A105" s="1" t="s">
        <v>116</v>
      </c>
      <c r="B105" s="2">
        <v>1.1262352244624578</v>
      </c>
      <c r="C105" s="2">
        <v>2.8624626824328678E-4</v>
      </c>
      <c r="D105" s="2">
        <v>1.0230968929222075</v>
      </c>
      <c r="E105" s="2">
        <v>0.15866042947241393</v>
      </c>
    </row>
    <row r="106" spans="1:5" x14ac:dyDescent="0.3">
      <c r="A106" s="1" t="s">
        <v>117</v>
      </c>
      <c r="B106" s="2">
        <v>1.0374136593002231E-2</v>
      </c>
      <c r="C106" s="2">
        <v>3.2123654404960546E-2</v>
      </c>
      <c r="D106" s="2">
        <v>5.7269019425716952E-2</v>
      </c>
      <c r="E106" s="2">
        <v>4.5510370327216916E-3</v>
      </c>
    </row>
    <row r="107" spans="1:5" x14ac:dyDescent="0.3">
      <c r="A107" s="1" t="s">
        <v>118</v>
      </c>
      <c r="B107" s="2">
        <v>0.5685616498715248</v>
      </c>
      <c r="C107" s="2">
        <v>8.5349146317304381E-3</v>
      </c>
      <c r="D107" s="2">
        <v>0.61313919232553216</v>
      </c>
      <c r="E107" s="2">
        <v>8.7758934240827383E-2</v>
      </c>
    </row>
    <row r="108" spans="1:5" x14ac:dyDescent="0.3">
      <c r="A108" s="1" t="s">
        <v>119</v>
      </c>
      <c r="B108" s="2">
        <v>1.0058167998050656</v>
      </c>
      <c r="C108" s="2">
        <v>1.8500241625366238</v>
      </c>
      <c r="D108" s="2">
        <v>4.6918065258439175E-2</v>
      </c>
      <c r="E108" s="2">
        <v>0.80321942076976749</v>
      </c>
    </row>
    <row r="109" spans="1:5" x14ac:dyDescent="0.3">
      <c r="A109" s="1" t="s">
        <v>120</v>
      </c>
      <c r="B109" s="2">
        <v>4.0418573355572293E-2</v>
      </c>
      <c r="C109" s="2">
        <v>0.16667110957229408</v>
      </c>
      <c r="D109" s="2">
        <v>3.4013240889713791E-3</v>
      </c>
      <c r="E109" s="2">
        <v>0.18569426597325323</v>
      </c>
    </row>
    <row r="110" spans="1:5" x14ac:dyDescent="0.3">
      <c r="A110" s="1" t="s">
        <v>121</v>
      </c>
      <c r="B110" s="2">
        <v>0.26376129607833149</v>
      </c>
      <c r="C110" s="2">
        <v>0.95380523495275715</v>
      </c>
      <c r="D110" s="2">
        <v>2.3340290039818749E-2</v>
      </c>
      <c r="E110" s="2">
        <v>0.50427466533965259</v>
      </c>
    </row>
    <row r="111" spans="1:5" x14ac:dyDescent="0.3">
      <c r="A111" s="1" t="s">
        <v>122</v>
      </c>
      <c r="B111" s="2">
        <v>0.82200651317203799</v>
      </c>
      <c r="C111" s="2">
        <v>0.10738544894616124</v>
      </c>
      <c r="D111" s="2">
        <v>1.0711623999275239</v>
      </c>
      <c r="E111" s="2">
        <v>1.1633121878802265E-3</v>
      </c>
    </row>
    <row r="112" spans="1:5" x14ac:dyDescent="0.3">
      <c r="A112" s="1" t="s">
        <v>123</v>
      </c>
      <c r="B112" s="2">
        <v>0.62614828862692973</v>
      </c>
      <c r="C112" s="2">
        <v>0.15327911310185502</v>
      </c>
      <c r="D112" s="2">
        <v>0.53118451927772259</v>
      </c>
      <c r="E112" s="2">
        <v>2.6761733397508949E-2</v>
      </c>
    </row>
    <row r="113" spans="1:5" x14ac:dyDescent="0.3">
      <c r="A113" s="1" t="s">
        <v>124</v>
      </c>
      <c r="B113" s="2">
        <v>0.72571375205287103</v>
      </c>
      <c r="C113" s="2">
        <v>2.7053034866446342E-2</v>
      </c>
      <c r="D113" s="2">
        <v>1.4632408466577629</v>
      </c>
      <c r="E113" s="2">
        <v>8.6971457699468652E-2</v>
      </c>
    </row>
    <row r="114" spans="1:5" x14ac:dyDescent="0.3">
      <c r="A114" s="1" t="s">
        <v>125</v>
      </c>
      <c r="B114" s="2">
        <v>4.7867974131807683E-2</v>
      </c>
      <c r="C114" s="2">
        <v>0.49788489142083386</v>
      </c>
      <c r="D114" s="2">
        <v>4.0963593220270482E-2</v>
      </c>
      <c r="E114" s="2">
        <v>7.2991335241070765E-2</v>
      </c>
    </row>
    <row r="115" spans="1:5" x14ac:dyDescent="0.3">
      <c r="A115" s="1" t="s">
        <v>126</v>
      </c>
      <c r="B115" s="2">
        <v>3.1337506804533358E-2</v>
      </c>
      <c r="C115" s="2">
        <v>0.32817699137253192</v>
      </c>
      <c r="D115" s="2">
        <v>5.0335080654625736E-4</v>
      </c>
      <c r="E115" s="2">
        <v>0.10646570956523271</v>
      </c>
    </row>
    <row r="116" spans="1:5" x14ac:dyDescent="0.3">
      <c r="A116" s="1" t="s">
        <v>127</v>
      </c>
      <c r="B116" s="2">
        <v>9.8070987495070469E-2</v>
      </c>
      <c r="C116" s="2">
        <v>1.0156937610976331</v>
      </c>
      <c r="D116" s="2">
        <v>0.19937593033164006</v>
      </c>
      <c r="E116" s="2">
        <v>7.1401156534409968E-2</v>
      </c>
    </row>
    <row r="117" spans="1:5" x14ac:dyDescent="0.3">
      <c r="A117" s="1" t="s">
        <v>128</v>
      </c>
      <c r="B117" s="2">
        <v>0.51516115628380743</v>
      </c>
      <c r="C117" s="2">
        <v>7.5300872436132493E-4</v>
      </c>
      <c r="D117" s="2">
        <v>1.0547743659373996</v>
      </c>
      <c r="E117" s="2">
        <v>0.11633776641729374</v>
      </c>
    </row>
    <row r="118" spans="1:5" x14ac:dyDescent="0.3">
      <c r="A118" s="1" t="s">
        <v>129</v>
      </c>
      <c r="B118" s="2">
        <v>0.145571810289887</v>
      </c>
      <c r="C118" s="2">
        <v>2.2264029049309485E-3</v>
      </c>
      <c r="D118" s="2">
        <v>0.15962090144417376</v>
      </c>
      <c r="E118" s="2">
        <v>5.5877684221732636E-2</v>
      </c>
    </row>
    <row r="119" spans="1:5" x14ac:dyDescent="0.3">
      <c r="A119" s="1" t="s">
        <v>130</v>
      </c>
      <c r="B119" s="2">
        <v>0.1278977220676828</v>
      </c>
      <c r="C119" s="2">
        <v>4.6200416930016131E-4</v>
      </c>
      <c r="D119" s="2">
        <v>0.22714541933253149</v>
      </c>
      <c r="E119" s="2">
        <v>3.3548867120046247E-2</v>
      </c>
    </row>
    <row r="120" spans="1:5" x14ac:dyDescent="0.3">
      <c r="A120" s="1" t="s">
        <v>131</v>
      </c>
      <c r="B120" s="2">
        <v>0.34914177603368868</v>
      </c>
      <c r="C120" s="2">
        <v>5.8652992504386561E-2</v>
      </c>
      <c r="D120" s="2">
        <v>1.8498539082536969</v>
      </c>
      <c r="E120" s="2">
        <v>9.1132864553341256E-2</v>
      </c>
    </row>
    <row r="121" spans="1:5" x14ac:dyDescent="0.3">
      <c r="A121" s="1" t="s">
        <v>132</v>
      </c>
      <c r="B121" s="2">
        <v>0.12268337135163175</v>
      </c>
      <c r="C121" s="2">
        <v>2.3237564838699929E-3</v>
      </c>
      <c r="D121" s="2">
        <v>0.4690517959541633</v>
      </c>
      <c r="E121" s="2">
        <v>7.4984311793499195E-2</v>
      </c>
    </row>
    <row r="122" spans="1:5" x14ac:dyDescent="0.3">
      <c r="A122" s="1" t="s">
        <v>133</v>
      </c>
      <c r="B122" s="2">
        <v>0.25627641206011137</v>
      </c>
      <c r="C122" s="2">
        <v>2.6679236373662259E-2</v>
      </c>
      <c r="D122" s="2">
        <v>1.2300244198834029</v>
      </c>
      <c r="E122" s="2">
        <v>2.3994877491864204E-3</v>
      </c>
    </row>
    <row r="123" spans="1:5" x14ac:dyDescent="0.3">
      <c r="A123" s="1" t="s">
        <v>134</v>
      </c>
      <c r="B123" s="2">
        <v>5.7310888295035153E-2</v>
      </c>
      <c r="C123" s="2">
        <v>0.27053294471540285</v>
      </c>
      <c r="D123" s="2">
        <v>0.61277893602878108</v>
      </c>
      <c r="E123" s="2">
        <v>3.9964960998602646E-2</v>
      </c>
    </row>
    <row r="124" spans="1:5" x14ac:dyDescent="0.3">
      <c r="A124" s="1" t="s">
        <v>135</v>
      </c>
      <c r="B124" s="2">
        <v>0.58295059674308036</v>
      </c>
      <c r="C124" s="2">
        <v>3.2068247552426744E-2</v>
      </c>
      <c r="D124" s="2">
        <v>0.55674056043394671</v>
      </c>
      <c r="E124" s="2">
        <v>3.6076040368594772E-3</v>
      </c>
    </row>
    <row r="125" spans="1:5" x14ac:dyDescent="0.3">
      <c r="A125" s="1" t="s">
        <v>136</v>
      </c>
      <c r="B125" s="2">
        <v>0.20334797822289227</v>
      </c>
      <c r="C125" s="2">
        <v>2.5351362184266656E-2</v>
      </c>
      <c r="D125" s="2">
        <v>0.48033392831917898</v>
      </c>
      <c r="E125" s="2">
        <v>4.239317960160735E-3</v>
      </c>
    </row>
    <row r="126" spans="1:5" x14ac:dyDescent="0.3">
      <c r="A126" s="1" t="s">
        <v>137</v>
      </c>
      <c r="B126" s="2">
        <v>0.60492812054458522</v>
      </c>
      <c r="C126" s="2">
        <v>4.2605454671733626E-3</v>
      </c>
      <c r="D126" s="2">
        <v>1.5277835591886892</v>
      </c>
      <c r="E126" s="2">
        <v>1.0512614611724893E-2</v>
      </c>
    </row>
    <row r="127" spans="1:5" x14ac:dyDescent="0.3">
      <c r="A127" s="1" t="s">
        <v>138</v>
      </c>
      <c r="B127" s="2">
        <v>0.44427399168645626</v>
      </c>
      <c r="C127" s="2">
        <v>0.38482435787260894</v>
      </c>
      <c r="D127" s="2">
        <v>0.25538002241856916</v>
      </c>
      <c r="E127" s="2">
        <v>1.8405291987535329E-2</v>
      </c>
    </row>
    <row r="128" spans="1:5" x14ac:dyDescent="0.3">
      <c r="A128" s="1" t="s">
        <v>139</v>
      </c>
      <c r="B128" s="2">
        <v>0.84220125663126288</v>
      </c>
      <c r="C128" s="2">
        <v>0.17761833599371477</v>
      </c>
      <c r="D128" s="2">
        <v>1.2553102229689828</v>
      </c>
      <c r="E128" s="2">
        <v>2.3818351741009732E-4</v>
      </c>
    </row>
    <row r="129" spans="1:5" x14ac:dyDescent="0.3">
      <c r="A129" s="1" t="s">
        <v>140</v>
      </c>
      <c r="B129" s="2">
        <v>1.4249613570180362</v>
      </c>
      <c r="C129" s="2">
        <v>0.82859640706927384</v>
      </c>
      <c r="D129" s="2">
        <v>5.4284802572606592E-3</v>
      </c>
      <c r="E129" s="2">
        <v>0.35973430794008354</v>
      </c>
    </row>
    <row r="130" spans="1:5" x14ac:dyDescent="0.3">
      <c r="A130" s="1" t="s">
        <v>141</v>
      </c>
      <c r="B130" s="2">
        <v>4.0617014669187025E-2</v>
      </c>
      <c r="C130" s="2">
        <v>0.1953984605391304</v>
      </c>
      <c r="D130" s="2">
        <v>5.5457467204354502E-2</v>
      </c>
      <c r="E130" s="2">
        <v>0.56761153524630081</v>
      </c>
    </row>
    <row r="131" spans="1:5" x14ac:dyDescent="0.3">
      <c r="A131" s="1" t="s">
        <v>142</v>
      </c>
      <c r="B131" s="2">
        <v>0.20240776185617665</v>
      </c>
      <c r="C131" s="2">
        <v>1.5940216363217339</v>
      </c>
      <c r="D131" s="2">
        <v>0.16846489607049139</v>
      </c>
      <c r="E131" s="2">
        <v>2.3876089911835106</v>
      </c>
    </row>
    <row r="132" spans="1:5" x14ac:dyDescent="0.3">
      <c r="A132" s="1" t="s">
        <v>143</v>
      </c>
      <c r="B132" s="2">
        <v>0.62534938947090601</v>
      </c>
      <c r="C132" s="2">
        <v>7.51626967593437E-2</v>
      </c>
      <c r="D132" s="2">
        <v>0.56056897009477225</v>
      </c>
      <c r="E132" s="2">
        <v>0.12801582198129838</v>
      </c>
    </row>
    <row r="133" spans="1:5" x14ac:dyDescent="0.3">
      <c r="A133" s="1" t="s">
        <v>144</v>
      </c>
      <c r="B133" s="2">
        <v>1.7046105395483745E-2</v>
      </c>
      <c r="C133" s="2">
        <v>9.7626718065495874E-2</v>
      </c>
      <c r="D133" s="2">
        <v>9.828938228225087E-3</v>
      </c>
      <c r="E133" s="2">
        <v>7.1240075633224112E-2</v>
      </c>
    </row>
    <row r="134" spans="1:5" x14ac:dyDescent="0.3">
      <c r="A134" s="1" t="s">
        <v>145</v>
      </c>
      <c r="B134" s="2">
        <v>1.1283138679228846</v>
      </c>
      <c r="C134" s="2">
        <v>4.8052966432500448E-2</v>
      </c>
      <c r="D134" s="2">
        <v>0.83335688645135519</v>
      </c>
      <c r="E134" s="2">
        <v>0.11886983597499949</v>
      </c>
    </row>
    <row r="135" spans="1:5" x14ac:dyDescent="0.3">
      <c r="A135" s="1" t="s">
        <v>146</v>
      </c>
      <c r="B135" s="2">
        <v>0.73628079183884731</v>
      </c>
      <c r="C135" s="2">
        <v>5.1339407661320668E-2</v>
      </c>
      <c r="D135" s="2">
        <v>0.16355073451159477</v>
      </c>
      <c r="E135" s="2">
        <v>0.34450248640547959</v>
      </c>
    </row>
    <row r="136" spans="1:5" x14ac:dyDescent="0.3">
      <c r="A136" s="1" t="s">
        <v>498</v>
      </c>
      <c r="B136" s="2">
        <v>0.38429731807855377</v>
      </c>
      <c r="C136" s="2">
        <v>3.0141449519282288E-3</v>
      </c>
      <c r="D136" s="2">
        <v>6.1900322991193128E-2</v>
      </c>
      <c r="E136" s="2">
        <v>3.9424036621294088E-2</v>
      </c>
    </row>
    <row r="137" spans="1:5" x14ac:dyDescent="0.3">
      <c r="A137" s="1" t="s">
        <v>148</v>
      </c>
      <c r="B137" s="2">
        <v>0.46780245086759836</v>
      </c>
      <c r="C137" s="2">
        <v>1.7905784125978673E-2</v>
      </c>
      <c r="D137" s="2">
        <v>9.2233692519369539E-2</v>
      </c>
      <c r="E137" s="2">
        <v>0.13753926115205242</v>
      </c>
    </row>
    <row r="138" spans="1:5" x14ac:dyDescent="0.3">
      <c r="A138" s="1" t="s">
        <v>149</v>
      </c>
      <c r="B138" s="2">
        <v>2.4046295153772479</v>
      </c>
      <c r="C138" s="2">
        <v>0.18289028187601877</v>
      </c>
      <c r="D138" s="2">
        <v>1.2763008877938626</v>
      </c>
      <c r="E138" s="2">
        <v>9.4456973302391861E-3</v>
      </c>
    </row>
    <row r="139" spans="1:5" x14ac:dyDescent="0.3">
      <c r="A139" s="1" t="s">
        <v>499</v>
      </c>
      <c r="B139" s="2">
        <v>2.3291624848006856E-2</v>
      </c>
      <c r="C139" s="2">
        <v>2.165999899572572E-2</v>
      </c>
      <c r="D139" s="2">
        <v>1.3094658315967829E-2</v>
      </c>
      <c r="E139" s="2">
        <v>2.8599865113367283E-2</v>
      </c>
    </row>
    <row r="140" spans="1:5" x14ac:dyDescent="0.3">
      <c r="A140" s="1" t="s">
        <v>151</v>
      </c>
      <c r="B140" s="2">
        <v>1.514117329125573</v>
      </c>
      <c r="C140" s="2">
        <v>5.4502430517878259E-2</v>
      </c>
      <c r="D140" s="2">
        <v>1.2629756737040958</v>
      </c>
      <c r="E140" s="2">
        <v>6.6141415043842106E-2</v>
      </c>
    </row>
    <row r="141" spans="1:5" x14ac:dyDescent="0.3">
      <c r="A141" s="1" t="s">
        <v>152</v>
      </c>
      <c r="B141" s="2">
        <v>0.61782710327629242</v>
      </c>
      <c r="C141" s="2">
        <v>0.17949590087003467</v>
      </c>
      <c r="D141" s="2">
        <v>0.80323415284825961</v>
      </c>
      <c r="E141" s="2">
        <v>0.20555364397315895</v>
      </c>
    </row>
    <row r="142" spans="1:5" x14ac:dyDescent="0.3">
      <c r="A142" s="1" t="s">
        <v>500</v>
      </c>
      <c r="B142" s="2">
        <v>5.8379636466497024E-3</v>
      </c>
      <c r="C142" s="2">
        <v>6.5064434129259163E-3</v>
      </c>
      <c r="D142" s="2">
        <v>9.9308287174161118E-3</v>
      </c>
      <c r="E142" s="2">
        <v>2.4486134064329935E-5</v>
      </c>
    </row>
    <row r="143" spans="1:5" x14ac:dyDescent="0.3">
      <c r="A143" s="1" t="s">
        <v>154</v>
      </c>
      <c r="B143" s="2">
        <v>0.37697603674940938</v>
      </c>
      <c r="C143" s="2">
        <v>0.1435530867843548</v>
      </c>
      <c r="D143" s="2">
        <v>0.48322420554422302</v>
      </c>
      <c r="E143" s="2">
        <v>0.1394551498333583</v>
      </c>
    </row>
    <row r="144" spans="1:5" x14ac:dyDescent="0.3">
      <c r="A144" s="1" t="s">
        <v>155</v>
      </c>
      <c r="B144" s="2">
        <v>3.0452327302891242</v>
      </c>
      <c r="C144" s="2">
        <v>0.13119639018468618</v>
      </c>
      <c r="D144" s="2">
        <v>0.74888111256912882</v>
      </c>
      <c r="E144" s="2">
        <v>0.23924190881963345</v>
      </c>
    </row>
    <row r="145" spans="1:5" x14ac:dyDescent="0.3">
      <c r="A145" s="1" t="s">
        <v>501</v>
      </c>
      <c r="B145" s="2">
        <v>9.7285590509149852E-3</v>
      </c>
      <c r="C145" s="2">
        <v>7.7985184958067916E-2</v>
      </c>
      <c r="D145" s="2">
        <v>5.2353856368799571E-3</v>
      </c>
      <c r="E145" s="2">
        <v>3.4372408261047871E-2</v>
      </c>
    </row>
    <row r="146" spans="1:5" x14ac:dyDescent="0.3">
      <c r="A146" s="1" t="s">
        <v>157</v>
      </c>
      <c r="B146" s="2">
        <v>1.3500173746535067</v>
      </c>
      <c r="C146" s="2">
        <v>0.2342324532588769</v>
      </c>
      <c r="D146" s="2">
        <v>0.45485301290177743</v>
      </c>
      <c r="E146" s="2">
        <v>3.9155658223631144E-2</v>
      </c>
    </row>
    <row r="147" spans="1:5" x14ac:dyDescent="0.3">
      <c r="A147" s="1" t="s">
        <v>158</v>
      </c>
      <c r="B147" s="2">
        <v>0.62836437107514642</v>
      </c>
      <c r="C147" s="2">
        <v>0.52347788264135819</v>
      </c>
      <c r="D147" s="2">
        <v>0.9844680089896779</v>
      </c>
      <c r="E147" s="2">
        <v>0.41821667856280914</v>
      </c>
    </row>
    <row r="148" spans="1:5" x14ac:dyDescent="0.3">
      <c r="A148" s="1" t="s">
        <v>159</v>
      </c>
      <c r="B148" s="2">
        <v>0.93157006506735218</v>
      </c>
      <c r="C148" s="2">
        <v>0.77607252677158989</v>
      </c>
      <c r="D148" s="2">
        <v>1.4595049773781179</v>
      </c>
      <c r="E148" s="2">
        <v>0.62001946067437841</v>
      </c>
    </row>
    <row r="149" spans="1:5" x14ac:dyDescent="0.3">
      <c r="A149" s="1" t="s">
        <v>160</v>
      </c>
      <c r="B149" s="2">
        <v>1.3074571538233655</v>
      </c>
      <c r="C149" s="2">
        <v>0.2962339309702729</v>
      </c>
      <c r="D149" s="2">
        <v>1.7323542059561305</v>
      </c>
      <c r="E149" s="2">
        <v>0.16319562314844341</v>
      </c>
    </row>
    <row r="150" spans="1:5" x14ac:dyDescent="0.3">
      <c r="A150" s="1" t="s">
        <v>161</v>
      </c>
      <c r="B150" s="2">
        <v>0.48800489953418902</v>
      </c>
      <c r="C150" s="2">
        <v>0.11056852555284249</v>
      </c>
      <c r="D150" s="2">
        <v>0.6465965922960204</v>
      </c>
      <c r="E150" s="2">
        <v>6.0912331578962808E-2</v>
      </c>
    </row>
    <row r="151" spans="1:5" x14ac:dyDescent="0.3">
      <c r="A151" s="1" t="s">
        <v>162</v>
      </c>
      <c r="B151" s="2">
        <v>0.10742247318614496</v>
      </c>
      <c r="C151" s="2">
        <v>0.45950745611464205</v>
      </c>
      <c r="D151" s="2">
        <v>0.1090021072015248</v>
      </c>
      <c r="E151" s="2">
        <v>3.7045956790331215E-2</v>
      </c>
    </row>
    <row r="152" spans="1:5" x14ac:dyDescent="0.3">
      <c r="A152" s="1" t="s">
        <v>163</v>
      </c>
      <c r="B152" s="2">
        <v>9.9311928612122582E-2</v>
      </c>
      <c r="C152" s="2">
        <v>0.42481401074538738</v>
      </c>
      <c r="D152" s="2">
        <v>0.10077229808524767</v>
      </c>
      <c r="E152" s="2">
        <v>3.4248936065304048E-2</v>
      </c>
    </row>
    <row r="153" spans="1:5" x14ac:dyDescent="0.3">
      <c r="A153" s="1" t="s">
        <v>164</v>
      </c>
      <c r="B153" s="2">
        <v>7.312960491774519E-3</v>
      </c>
      <c r="C153" s="2">
        <v>4.8647619392763679E-2</v>
      </c>
      <c r="D153" s="2">
        <v>1.2597562788636936</v>
      </c>
      <c r="E153" s="2">
        <v>0.28185759515423575</v>
      </c>
    </row>
    <row r="154" spans="1:5" x14ac:dyDescent="0.3">
      <c r="A154" s="1" t="s">
        <v>165</v>
      </c>
      <c r="B154" s="2">
        <v>1.1219004022283617E-2</v>
      </c>
      <c r="C154" s="2">
        <v>7.463158569717368E-2</v>
      </c>
      <c r="D154" s="2">
        <v>1.9326250669021101</v>
      </c>
      <c r="E154" s="2">
        <v>0.43240511107686225</v>
      </c>
    </row>
    <row r="155" spans="1:5" x14ac:dyDescent="0.3">
      <c r="A155" s="1" t="s">
        <v>166</v>
      </c>
      <c r="B155" s="2">
        <v>5.4467752020062092E-2</v>
      </c>
      <c r="C155" s="2">
        <v>0.24280205685846351</v>
      </c>
      <c r="D155" s="2">
        <v>1.8041636744459265E-2</v>
      </c>
      <c r="E155" s="2">
        <v>2.6924473464360936E-2</v>
      </c>
    </row>
    <row r="156" spans="1:5" x14ac:dyDescent="0.3">
      <c r="A156" s="1" t="s">
        <v>167</v>
      </c>
      <c r="B156" s="2">
        <v>3.7536040724752445E-2</v>
      </c>
      <c r="C156" s="2">
        <v>0.16732520723337316</v>
      </c>
      <c r="D156" s="2">
        <v>1.2433257963937046E-2</v>
      </c>
      <c r="E156" s="2">
        <v>1.8554797930314566E-2</v>
      </c>
    </row>
    <row r="157" spans="1:5" x14ac:dyDescent="0.3">
      <c r="A157" s="1" t="s">
        <v>168</v>
      </c>
      <c r="B157" s="2">
        <v>2.5031647197993667</v>
      </c>
      <c r="C157" s="2">
        <v>1.7701789774949603</v>
      </c>
      <c r="D157" s="2">
        <v>2.8098298797586616E-2</v>
      </c>
      <c r="E157" s="2">
        <v>0.72093311892946432</v>
      </c>
    </row>
    <row r="158" spans="1:5" x14ac:dyDescent="0.3">
      <c r="A158" s="1" t="s">
        <v>169</v>
      </c>
      <c r="B158" s="2">
        <v>0.73127648866327521</v>
      </c>
      <c r="C158" s="2">
        <v>0.51714146365558522</v>
      </c>
      <c r="D158" s="2">
        <v>8.2086588707428378E-3</v>
      </c>
      <c r="E158" s="2">
        <v>0.21061396223819306</v>
      </c>
    </row>
    <row r="159" spans="1:5" x14ac:dyDescent="0.3">
      <c r="A159" s="1" t="s">
        <v>170</v>
      </c>
      <c r="B159" s="2">
        <v>0.23305540433433886</v>
      </c>
      <c r="C159" s="2">
        <v>9.1634552523249382E-2</v>
      </c>
      <c r="D159" s="2">
        <v>1.3525055063648397</v>
      </c>
      <c r="E159" s="2">
        <v>8.9938035596369547E-3</v>
      </c>
    </row>
    <row r="160" spans="1:5" x14ac:dyDescent="0.3">
      <c r="A160" s="1" t="s">
        <v>171</v>
      </c>
      <c r="B160" s="2">
        <v>8.8035858369677339E-2</v>
      </c>
      <c r="C160" s="2">
        <v>3.4614629558781827E-2</v>
      </c>
      <c r="D160" s="2">
        <v>0.51090419268597853</v>
      </c>
      <c r="E160" s="2">
        <v>3.3973776263299077E-3</v>
      </c>
    </row>
    <row r="161" spans="1:5" x14ac:dyDescent="0.3">
      <c r="A161" s="1" t="s">
        <v>172</v>
      </c>
      <c r="B161" s="2">
        <v>6.7665172216723524E-2</v>
      </c>
      <c r="C161" s="2">
        <v>0.83373908993265511</v>
      </c>
      <c r="D161" s="2">
        <v>0.33865081344158998</v>
      </c>
      <c r="E161" s="2">
        <v>4.3285409884373481E-2</v>
      </c>
    </row>
    <row r="162" spans="1:5" x14ac:dyDescent="0.3">
      <c r="A162" s="1" t="s">
        <v>173</v>
      </c>
      <c r="B162" s="2">
        <v>3.2702779043420192E-2</v>
      </c>
      <c r="C162" s="2">
        <v>0.40294858262683492</v>
      </c>
      <c r="D162" s="2">
        <v>0.16367094565847515</v>
      </c>
      <c r="E162" s="2">
        <v>2.0919967375810585E-2</v>
      </c>
    </row>
    <row r="163" spans="1:5" x14ac:dyDescent="0.3">
      <c r="A163" s="1" t="s">
        <v>174</v>
      </c>
      <c r="B163" s="2">
        <v>0.20744651210985232</v>
      </c>
      <c r="C163" s="2">
        <v>0.18929644465177906</v>
      </c>
      <c r="D163" s="2">
        <v>0.23594524504032088</v>
      </c>
      <c r="E163" s="2">
        <v>0.12279461738642433</v>
      </c>
    </row>
    <row r="164" spans="1:5" x14ac:dyDescent="0.3">
      <c r="A164" s="1" t="s">
        <v>175</v>
      </c>
      <c r="B164" s="2">
        <v>0.14659842244088717</v>
      </c>
      <c r="C164" s="2">
        <v>0.13377212215997278</v>
      </c>
      <c r="D164" s="2">
        <v>0.1667379236871569</v>
      </c>
      <c r="E164" s="2">
        <v>8.6776571994373386E-2</v>
      </c>
    </row>
    <row r="165" spans="1:5" x14ac:dyDescent="0.3">
      <c r="A165" s="1" t="s">
        <v>176</v>
      </c>
      <c r="B165" s="2">
        <v>3.1061372727790023E-2</v>
      </c>
      <c r="C165" s="2">
        <v>0.83606983577006444</v>
      </c>
      <c r="D165" s="2">
        <v>0.31282835463013126</v>
      </c>
      <c r="E165" s="2">
        <v>0.13186734102390751</v>
      </c>
    </row>
    <row r="166" spans="1:5" x14ac:dyDescent="0.3">
      <c r="A166" s="1" t="s">
        <v>177</v>
      </c>
      <c r="B166" s="2">
        <v>8.1304344826164249E-2</v>
      </c>
      <c r="C166" s="2">
        <v>2.1884451412345287</v>
      </c>
      <c r="D166" s="2">
        <v>0.81884032103627724</v>
      </c>
      <c r="E166" s="2">
        <v>0.34516786685108053</v>
      </c>
    </row>
    <row r="167" spans="1:5" x14ac:dyDescent="0.3">
      <c r="A167" s="1" t="s">
        <v>178</v>
      </c>
      <c r="B167" s="2">
        <v>0.67852700648101649</v>
      </c>
      <c r="C167" s="2">
        <v>0.59708615938738385</v>
      </c>
      <c r="D167" s="2">
        <v>0.5887996350628294</v>
      </c>
      <c r="E167" s="2">
        <v>0.58890489610066721</v>
      </c>
    </row>
    <row r="168" spans="1:5" x14ac:dyDescent="0.3">
      <c r="A168" s="1" t="s">
        <v>179</v>
      </c>
      <c r="B168" s="2">
        <v>1.1613683238001022</v>
      </c>
      <c r="C168" s="2">
        <v>1.0219739899348768</v>
      </c>
      <c r="D168" s="2">
        <v>1.0077907565882041</v>
      </c>
      <c r="E168" s="2">
        <v>1.0079709216131783</v>
      </c>
    </row>
    <row r="169" spans="1:5" x14ac:dyDescent="0.3">
      <c r="A169" s="1" t="s">
        <v>180</v>
      </c>
      <c r="B169" s="2">
        <v>0.40354840233397854</v>
      </c>
      <c r="C169" s="2">
        <v>0.37066002947183135</v>
      </c>
      <c r="D169" s="2">
        <v>1.0028690294355578</v>
      </c>
      <c r="E169" s="2">
        <v>0.34408854665488864</v>
      </c>
    </row>
    <row r="170" spans="1:5" x14ac:dyDescent="0.3">
      <c r="A170" s="1" t="s">
        <v>181</v>
      </c>
      <c r="B170" s="2">
        <v>0.54840695905838188</v>
      </c>
      <c r="C170" s="2">
        <v>0.50371290886417752</v>
      </c>
      <c r="D170" s="2">
        <v>1.3628609395693101</v>
      </c>
      <c r="E170" s="2">
        <v>0.46760327243634497</v>
      </c>
    </row>
    <row r="171" spans="1:5" x14ac:dyDescent="0.3">
      <c r="A171" s="1" t="s">
        <v>182</v>
      </c>
      <c r="B171" s="2">
        <v>2.5621647093387657E-3</v>
      </c>
      <c r="C171" s="2">
        <v>0.50778797649725271</v>
      </c>
      <c r="D171" s="2">
        <v>2.2681073893753345E-5</v>
      </c>
      <c r="E171" s="2">
        <v>8.5746247722467153E-2</v>
      </c>
    </row>
    <row r="172" spans="1:5" x14ac:dyDescent="0.3">
      <c r="A172" s="1" t="s">
        <v>183</v>
      </c>
      <c r="B172" s="2">
        <v>1.4847779977663653E-2</v>
      </c>
      <c r="C172" s="2">
        <v>2.9426383568760262</v>
      </c>
      <c r="D172" s="2">
        <v>1.3143713735662665E-4</v>
      </c>
      <c r="E172" s="2">
        <v>0.49690069317285385</v>
      </c>
    </row>
    <row r="173" spans="1:5" x14ac:dyDescent="0.3">
      <c r="A173" s="1" t="s">
        <v>184</v>
      </c>
      <c r="B173" s="2">
        <v>1.340730106100362</v>
      </c>
      <c r="C173" s="2">
        <v>0.58053517742568406</v>
      </c>
      <c r="D173" s="2">
        <v>0.48679335452406924</v>
      </c>
      <c r="E173" s="2">
        <v>0.62827448176807921</v>
      </c>
    </row>
    <row r="174" spans="1:5" x14ac:dyDescent="0.3">
      <c r="A174" s="1" t="s">
        <v>185</v>
      </c>
      <c r="B174" s="2">
        <v>0.55602573231348229</v>
      </c>
      <c r="C174" s="2">
        <v>0.24075874457740626</v>
      </c>
      <c r="D174" s="2">
        <v>0.20188226564244646</v>
      </c>
      <c r="E174" s="2">
        <v>0.26055712274191073</v>
      </c>
    </row>
    <row r="175" spans="1:5" x14ac:dyDescent="0.3">
      <c r="A175" s="1" t="s">
        <v>186</v>
      </c>
      <c r="B175" s="2">
        <v>0.29132374216568202</v>
      </c>
      <c r="C175" s="2">
        <v>1.8527691604463319</v>
      </c>
      <c r="D175" s="2">
        <v>7.6792130916355436E-2</v>
      </c>
      <c r="E175" s="2">
        <v>9.0778208157939175E-2</v>
      </c>
    </row>
    <row r="176" spans="1:5" x14ac:dyDescent="0.3">
      <c r="A176" s="1" t="s">
        <v>187</v>
      </c>
      <c r="B176" s="2">
        <v>0.37656594200348836</v>
      </c>
      <c r="C176" s="2">
        <v>2.3948949681612044</v>
      </c>
      <c r="D176" s="2">
        <v>9.9261738511264061E-2</v>
      </c>
      <c r="E176" s="2">
        <v>0.11734018385958021</v>
      </c>
    </row>
    <row r="177" spans="1:5" x14ac:dyDescent="0.3">
      <c r="A177" s="1" t="s">
        <v>188</v>
      </c>
      <c r="B177" s="2">
        <v>0.19314180838511955</v>
      </c>
      <c r="C177" s="2">
        <v>0.52691535860368133</v>
      </c>
      <c r="D177" s="2">
        <v>1.1650686098580709</v>
      </c>
      <c r="E177" s="2">
        <v>1.0435339688570147E-2</v>
      </c>
    </row>
    <row r="178" spans="1:5" x14ac:dyDescent="0.3">
      <c r="A178" s="1" t="s">
        <v>189</v>
      </c>
      <c r="B178" s="2">
        <v>9.4052681706035229E-2</v>
      </c>
      <c r="C178" s="2">
        <v>0.25658764885309526</v>
      </c>
      <c r="D178" s="2">
        <v>0.56734390158643622</v>
      </c>
      <c r="E178" s="2">
        <v>5.0816117464654005E-3</v>
      </c>
    </row>
    <row r="179" spans="1:5" x14ac:dyDescent="0.3">
      <c r="A179" s="1" t="s">
        <v>190</v>
      </c>
      <c r="B179" s="2">
        <v>1.9923981771568602E-3</v>
      </c>
      <c r="C179" s="2">
        <v>0.3577980892272159</v>
      </c>
      <c r="D179" s="2">
        <v>3.090696401804129E-3</v>
      </c>
      <c r="E179" s="2">
        <v>0.27585147015864575</v>
      </c>
    </row>
    <row r="180" spans="1:5" x14ac:dyDescent="0.3">
      <c r="A180" s="1" t="s">
        <v>191</v>
      </c>
      <c r="B180" s="2">
        <v>6.616166281678027E-3</v>
      </c>
      <c r="C180" s="2">
        <v>1.1881418487201549</v>
      </c>
      <c r="D180" s="2">
        <v>1.0263290518413777E-2</v>
      </c>
      <c r="E180" s="2">
        <v>0.91602131368100614</v>
      </c>
    </row>
    <row r="181" spans="1:5" x14ac:dyDescent="0.3">
      <c r="A181" s="1" t="s">
        <v>192</v>
      </c>
      <c r="B181" s="2">
        <v>5.3139549819738251E-2</v>
      </c>
      <c r="C181" s="2">
        <v>1.5583558295861208</v>
      </c>
      <c r="D181" s="2">
        <v>0.36567331547258969</v>
      </c>
      <c r="E181" s="2">
        <v>5.4987371935499775E-2</v>
      </c>
    </row>
    <row r="182" spans="1:5" x14ac:dyDescent="0.3">
      <c r="A182" s="1" t="s">
        <v>193</v>
      </c>
      <c r="B182" s="2">
        <v>5.1474937415746207E-2</v>
      </c>
      <c r="C182" s="2">
        <v>1.509539863840047</v>
      </c>
      <c r="D182" s="2">
        <v>0.35421848872285189</v>
      </c>
      <c r="E182" s="2">
        <v>5.3264875947159028E-2</v>
      </c>
    </row>
    <row r="183" spans="1:5" x14ac:dyDescent="0.3">
      <c r="A183" s="1" t="s">
        <v>194</v>
      </c>
      <c r="B183" s="2">
        <v>8.6589516716308684E-2</v>
      </c>
      <c r="C183" s="2">
        <v>1.5401799442491022</v>
      </c>
      <c r="D183" s="2">
        <v>0.5004556753414573</v>
      </c>
      <c r="E183" s="2">
        <v>5.0122836622198998E-2</v>
      </c>
    </row>
    <row r="184" spans="1:5" x14ac:dyDescent="0.3">
      <c r="A184" s="1" t="s">
        <v>195</v>
      </c>
      <c r="B184" s="2">
        <v>0.10821705411795302</v>
      </c>
      <c r="C184" s="2">
        <v>1.9248720018182033</v>
      </c>
      <c r="D184" s="2">
        <v>0.62545491597441127</v>
      </c>
      <c r="E184" s="2">
        <v>6.2642060251481793E-2</v>
      </c>
    </row>
    <row r="185" spans="1:5" x14ac:dyDescent="0.3">
      <c r="A185" s="1" t="s">
        <v>196</v>
      </c>
      <c r="B185" s="2">
        <v>1.1083347981864049E-2</v>
      </c>
      <c r="C185" s="2">
        <v>0.19597997629785019</v>
      </c>
      <c r="D185" s="2">
        <v>1.391296981794254E-3</v>
      </c>
      <c r="E185" s="2">
        <v>4.5766929906718344E-2</v>
      </c>
    </row>
    <row r="186" spans="1:5" x14ac:dyDescent="0.3">
      <c r="A186" s="1" t="s">
        <v>197</v>
      </c>
      <c r="B186" s="2">
        <v>2.7673072668093165E-3</v>
      </c>
      <c r="C186" s="2">
        <v>4.8932580069271848E-2</v>
      </c>
      <c r="D186" s="2">
        <v>3.4738115723781935E-4</v>
      </c>
      <c r="E186" s="2">
        <v>1.1427157021295058E-2</v>
      </c>
    </row>
    <row r="187" spans="1:5" x14ac:dyDescent="0.3">
      <c r="A187" s="1" t="s">
        <v>198</v>
      </c>
      <c r="B187" s="2">
        <v>0.19500977912099768</v>
      </c>
      <c r="C187" s="2">
        <v>4.6146383229465696E-2</v>
      </c>
      <c r="D187" s="2">
        <v>1.0726690854513574</v>
      </c>
      <c r="E187" s="2">
        <v>0.22076127441177343</v>
      </c>
    </row>
    <row r="188" spans="1:5" x14ac:dyDescent="0.3">
      <c r="A188" s="1" t="s">
        <v>199</v>
      </c>
      <c r="B188" s="2">
        <v>4.1042028519666922E-2</v>
      </c>
      <c r="C188" s="2">
        <v>9.7120318023034662E-3</v>
      </c>
      <c r="D188" s="2">
        <v>0.22575542311621485</v>
      </c>
      <c r="E188" s="2">
        <v>4.6461723926287848E-2</v>
      </c>
    </row>
    <row r="189" spans="1:5" x14ac:dyDescent="0.3">
      <c r="A189" s="1" t="s">
        <v>5</v>
      </c>
      <c r="B189" s="2">
        <v>4.1416066547971607E-2</v>
      </c>
      <c r="C189" s="2">
        <v>8.3069254895806743E-3</v>
      </c>
      <c r="D189" s="2">
        <v>6.3627057219540401E-2</v>
      </c>
      <c r="E189" s="2">
        <v>1.3236121442602007</v>
      </c>
    </row>
    <row r="190" spans="1:5" x14ac:dyDescent="0.3">
      <c r="A190" s="1" t="s">
        <v>6</v>
      </c>
      <c r="B190" s="2">
        <v>7.6146464659275812E-2</v>
      </c>
      <c r="C190" s="2">
        <v>0.32579602638381827</v>
      </c>
      <c r="D190" s="2">
        <v>0.58238064125652367</v>
      </c>
      <c r="E190" s="2">
        <v>0.29577495130430725</v>
      </c>
    </row>
    <row r="191" spans="1:5" x14ac:dyDescent="0.3">
      <c r="A191" s="1" t="s">
        <v>7</v>
      </c>
      <c r="B191" s="2">
        <v>0.31432718588713549</v>
      </c>
      <c r="C191" s="2">
        <v>1.7000058600471678E-2</v>
      </c>
      <c r="D191" s="2">
        <v>3.8544204463478157E-2</v>
      </c>
      <c r="E191" s="2">
        <v>0.10124325728366149</v>
      </c>
    </row>
    <row r="192" spans="1:5" x14ac:dyDescent="0.3">
      <c r="A192" s="1" t="s">
        <v>8</v>
      </c>
      <c r="B192" s="2">
        <v>0.20224829182140125</v>
      </c>
      <c r="C192" s="2">
        <v>4.5946243768764748E-3</v>
      </c>
      <c r="D192" s="2">
        <v>2.178953297586763E-2</v>
      </c>
      <c r="E192" s="2">
        <v>0.15632159941443419</v>
      </c>
    </row>
    <row r="193" spans="1:5" x14ac:dyDescent="0.3">
      <c r="A193" s="1" t="s">
        <v>9</v>
      </c>
      <c r="B193" s="2">
        <v>0.27022289200390448</v>
      </c>
      <c r="C193" s="2">
        <v>0.11304440127460955</v>
      </c>
      <c r="D193" s="2">
        <v>0.99858238580269898</v>
      </c>
      <c r="E193" s="2">
        <v>7.8582556117566219E-2</v>
      </c>
    </row>
    <row r="194" spans="1:5" x14ac:dyDescent="0.3">
      <c r="A194" s="1" t="s">
        <v>200</v>
      </c>
      <c r="B194" s="2">
        <v>0.22164857508269642</v>
      </c>
      <c r="C194" s="2">
        <v>0.35456839494589837</v>
      </c>
      <c r="D194" s="2">
        <v>2.5361277045172622E-3</v>
      </c>
      <c r="E194" s="2">
        <v>0.11652378170760395</v>
      </c>
    </row>
    <row r="195" spans="1:5" x14ac:dyDescent="0.3">
      <c r="A195" s="1" t="s">
        <v>201</v>
      </c>
      <c r="B195" s="2">
        <v>0.17941034680486678</v>
      </c>
      <c r="C195" s="2">
        <v>0.28700044058281909</v>
      </c>
      <c r="D195" s="2">
        <v>2.0528331880282245E-3</v>
      </c>
      <c r="E195" s="2">
        <v>9.4318549439696933E-2</v>
      </c>
    </row>
    <row r="196" spans="1:5" x14ac:dyDescent="0.3">
      <c r="A196" s="1" t="s">
        <v>202</v>
      </c>
      <c r="B196" s="2">
        <v>1.53471635653242</v>
      </c>
      <c r="C196" s="2">
        <v>8.1306614205323979E-2</v>
      </c>
      <c r="D196" s="2">
        <v>0.95872055408508383</v>
      </c>
      <c r="E196" s="2">
        <v>0.13187911932617649</v>
      </c>
    </row>
    <row r="197" spans="1:5" x14ac:dyDescent="0.3">
      <c r="A197" s="1" t="s">
        <v>203</v>
      </c>
      <c r="B197" s="2">
        <v>0.42407161086402856</v>
      </c>
      <c r="C197" s="2">
        <v>2.2466579386601775E-2</v>
      </c>
      <c r="D197" s="2">
        <v>0.2649129058987223</v>
      </c>
      <c r="E197" s="2">
        <v>3.6440734037883483E-2</v>
      </c>
    </row>
    <row r="198" spans="1:5" x14ac:dyDescent="0.3">
      <c r="A198" s="1" t="s">
        <v>204</v>
      </c>
      <c r="B198" s="2">
        <v>0.9175259579913817</v>
      </c>
      <c r="C198" s="2">
        <v>6.4802469899841956E-3</v>
      </c>
      <c r="D198" s="2">
        <v>0.37022734790166156</v>
      </c>
      <c r="E198" s="2">
        <v>0.1359289414614647</v>
      </c>
    </row>
    <row r="199" spans="1:5" x14ac:dyDescent="0.3">
      <c r="A199" s="1" t="s">
        <v>205</v>
      </c>
      <c r="B199" s="2">
        <v>0.10702383275342887</v>
      </c>
      <c r="C199" s="2">
        <v>7.5588147018226359E-4</v>
      </c>
      <c r="D199" s="2">
        <v>4.3184772504218892E-2</v>
      </c>
      <c r="E199" s="2">
        <v>1.5855285804851304E-2</v>
      </c>
    </row>
    <row r="200" spans="1:5" x14ac:dyDescent="0.3">
      <c r="A200" s="1" t="s">
        <v>206</v>
      </c>
      <c r="B200" s="2">
        <v>1.9523442827547353</v>
      </c>
      <c r="C200" s="2">
        <v>8.0432458990813929E-2</v>
      </c>
      <c r="D200" s="2">
        <v>1.1363824946950531</v>
      </c>
      <c r="E200" s="2">
        <v>0.19896745641440761</v>
      </c>
    </row>
    <row r="201" spans="1:5" x14ac:dyDescent="0.3">
      <c r="A201" s="1" t="s">
        <v>207</v>
      </c>
      <c r="B201" s="2">
        <v>0.46714345786256167</v>
      </c>
      <c r="C201" s="2">
        <v>1.9245323352673666E-2</v>
      </c>
      <c r="D201" s="2">
        <v>0.27190575592399657</v>
      </c>
      <c r="E201" s="2">
        <v>4.7607558980531997E-2</v>
      </c>
    </row>
    <row r="202" spans="1:5" x14ac:dyDescent="0.3">
      <c r="A202" s="1" t="s">
        <v>208</v>
      </c>
      <c r="B202" s="2">
        <v>4.9631015194204664E-4</v>
      </c>
      <c r="C202" s="2">
        <v>0.40535415665954327</v>
      </c>
      <c r="D202" s="2">
        <v>9.1336008617713849E-2</v>
      </c>
      <c r="E202" s="2">
        <v>3.0036382923328264</v>
      </c>
    </row>
    <row r="203" spans="1:5" x14ac:dyDescent="0.3">
      <c r="A203" s="1" t="s">
        <v>209</v>
      </c>
      <c r="B203" s="2">
        <v>4.3755159372358624E-4</v>
      </c>
      <c r="C203" s="2">
        <v>0.35736395190560061</v>
      </c>
      <c r="D203" s="2">
        <v>8.0522665068718607E-2</v>
      </c>
      <c r="E203" s="2">
        <v>2.6480351381831113</v>
      </c>
    </row>
    <row r="204" spans="1:5" x14ac:dyDescent="0.3">
      <c r="A204" s="1" t="s">
        <v>210</v>
      </c>
      <c r="B204" s="2">
        <v>0.17886598886104874</v>
      </c>
      <c r="C204" s="2">
        <v>1.0392740161204239</v>
      </c>
      <c r="D204" s="2">
        <v>3.6876656250304556E-2</v>
      </c>
      <c r="E204" s="2">
        <v>0.11533395489638852</v>
      </c>
    </row>
    <row r="205" spans="1:5" x14ac:dyDescent="0.3">
      <c r="A205" s="1" t="s">
        <v>211</v>
      </c>
      <c r="B205" s="2">
        <v>0.18354367972789842</v>
      </c>
      <c r="C205" s="2">
        <v>1.0664530377126094</v>
      </c>
      <c r="D205" s="2">
        <v>3.7841051992839811E-2</v>
      </c>
      <c r="E205" s="2">
        <v>0.11835016044162158</v>
      </c>
    </row>
    <row r="206" spans="1:5" x14ac:dyDescent="0.3">
      <c r="A206" s="1" t="s">
        <v>212</v>
      </c>
      <c r="B206" s="2">
        <v>9.7170354517497563E-3</v>
      </c>
      <c r="C206" s="2">
        <v>0.19415220568716593</v>
      </c>
      <c r="D206" s="2">
        <v>1.9354943329871967E-3</v>
      </c>
      <c r="E206" s="2">
        <v>4.3394485588447704</v>
      </c>
    </row>
    <row r="207" spans="1:5" x14ac:dyDescent="0.3">
      <c r="A207" s="1" t="s">
        <v>213</v>
      </c>
      <c r="B207" s="2">
        <v>3.8055625190726548E-3</v>
      </c>
      <c r="C207" s="2">
        <v>7.6037425264853395E-2</v>
      </c>
      <c r="D207" s="2">
        <v>7.5801356556419951E-4</v>
      </c>
      <c r="E207" s="2">
        <v>1.6994939321755405</v>
      </c>
    </row>
    <row r="208" spans="1:5" x14ac:dyDescent="0.3">
      <c r="A208" s="1" t="s">
        <v>214</v>
      </c>
      <c r="B208" s="2">
        <v>1.3307145812377262E-2</v>
      </c>
      <c r="C208" s="2">
        <v>4.3097233318726849E-2</v>
      </c>
      <c r="D208" s="2">
        <v>1.0864738375669831</v>
      </c>
      <c r="E208" s="2">
        <v>3.6698419252375847</v>
      </c>
    </row>
    <row r="209" spans="1:5" x14ac:dyDescent="0.3">
      <c r="A209" s="1" t="s">
        <v>215</v>
      </c>
      <c r="B209" s="2">
        <v>1.0988632694303141E-3</v>
      </c>
      <c r="C209" s="2">
        <v>3.5588372875549161E-3</v>
      </c>
      <c r="D209" s="2">
        <v>8.9717675761010321E-2</v>
      </c>
      <c r="E209" s="2">
        <v>0.30304428561293117</v>
      </c>
    </row>
    <row r="210" spans="1:5" x14ac:dyDescent="0.3">
      <c r="A210" s="1" t="s">
        <v>216</v>
      </c>
      <c r="B210" s="2">
        <v>0.19729071097138751</v>
      </c>
      <c r="C210" s="2">
        <v>1.737832578071738E-2</v>
      </c>
      <c r="D210" s="2">
        <v>6.7891796211961655E-5</v>
      </c>
      <c r="E210" s="2">
        <v>1.8170549322187739</v>
      </c>
    </row>
    <row r="211" spans="1:5" x14ac:dyDescent="0.3">
      <c r="A211" s="1" t="s">
        <v>217</v>
      </c>
      <c r="B211" s="2">
        <v>1.391318636285311E-2</v>
      </c>
      <c r="C211" s="2">
        <v>1.2255411522976182E-3</v>
      </c>
      <c r="D211" s="2">
        <v>4.7878139247098799E-6</v>
      </c>
      <c r="E211" s="2">
        <v>0.12814097419501544</v>
      </c>
    </row>
    <row r="212" spans="1:5" x14ac:dyDescent="0.3">
      <c r="A212" s="1" t="s">
        <v>218</v>
      </c>
      <c r="B212" s="2">
        <v>7.9292810988286083E-2</v>
      </c>
      <c r="C212" s="2">
        <v>0.71480404825927246</v>
      </c>
      <c r="D212" s="2">
        <v>0.20311639232164516</v>
      </c>
      <c r="E212" s="2">
        <v>0.72343377342784987</v>
      </c>
    </row>
    <row r="213" spans="1:5" x14ac:dyDescent="0.3">
      <c r="A213" s="1" t="s">
        <v>219</v>
      </c>
      <c r="B213" s="2">
        <v>0.10816136699271363</v>
      </c>
      <c r="C213" s="2">
        <v>0.97504656510499466</v>
      </c>
      <c r="D213" s="2">
        <v>0.27706605905777681</v>
      </c>
      <c r="E213" s="2">
        <v>0.98681816027699953</v>
      </c>
    </row>
    <row r="214" spans="1:5" x14ac:dyDescent="0.3">
      <c r="A214" s="1" t="s">
        <v>220</v>
      </c>
      <c r="B214" s="2">
        <v>9.3394476536286364E-6</v>
      </c>
      <c r="C214" s="2">
        <v>0.41336408064722735</v>
      </c>
      <c r="D214" s="2">
        <v>1.2243024055123128E-3</v>
      </c>
      <c r="E214" s="2">
        <v>2.6809559770686291</v>
      </c>
    </row>
    <row r="215" spans="1:5" x14ac:dyDescent="0.3">
      <c r="A215" s="1" t="s">
        <v>221</v>
      </c>
      <c r="B215" s="2">
        <v>4.8461034883872601E-6</v>
      </c>
      <c r="C215" s="2">
        <v>0.2144886065525558</v>
      </c>
      <c r="D215" s="2">
        <v>6.3527270329330422E-4</v>
      </c>
      <c r="E215" s="2">
        <v>1.3911090456863824</v>
      </c>
    </row>
    <row r="216" spans="1:5" x14ac:dyDescent="0.3">
      <c r="A216" s="1" t="s">
        <v>222</v>
      </c>
      <c r="B216" s="2">
        <v>3.8828620115003057E-2</v>
      </c>
      <c r="C216" s="2">
        <v>0.1554306600405945</v>
      </c>
      <c r="D216" s="2">
        <v>0.30783434336359095</v>
      </c>
      <c r="E216" s="2">
        <v>1.6941874710554268</v>
      </c>
    </row>
    <row r="217" spans="1:5" x14ac:dyDescent="0.3">
      <c r="A217" s="1" t="s">
        <v>223</v>
      </c>
      <c r="B217" s="2">
        <v>4.6828486570858136E-3</v>
      </c>
      <c r="C217" s="2">
        <v>1.8745406236051747E-2</v>
      </c>
      <c r="D217" s="2">
        <v>3.7125749953398159E-2</v>
      </c>
      <c r="E217" s="2">
        <v>0.20432411711221293</v>
      </c>
    </row>
    <row r="218" spans="1:5" x14ac:dyDescent="0.3">
      <c r="A218" s="1" t="s">
        <v>224</v>
      </c>
      <c r="B218" s="2">
        <v>1.1716457464651376E-3</v>
      </c>
      <c r="C218" s="2">
        <v>1.2651493891116175</v>
      </c>
      <c r="D218" s="2">
        <v>0.20790104862384848</v>
      </c>
      <c r="E218" s="2">
        <v>2.0455808798734374</v>
      </c>
    </row>
    <row r="219" spans="1:5" x14ac:dyDescent="0.3">
      <c r="A219" s="1" t="s">
        <v>225</v>
      </c>
      <c r="B219" s="2">
        <v>1.0186090019725159E-3</v>
      </c>
      <c r="C219" s="2">
        <v>1.099899487944332</v>
      </c>
      <c r="D219" s="2">
        <v>0.18074565651494953</v>
      </c>
      <c r="E219" s="2">
        <v>1.778393430598266</v>
      </c>
    </row>
    <row r="220" spans="1:5" x14ac:dyDescent="0.3">
      <c r="A220" s="1" t="s">
        <v>226</v>
      </c>
      <c r="B220" s="2">
        <v>4.6551205967150587E-2</v>
      </c>
      <c r="C220" s="2">
        <v>0.44537823456804965</v>
      </c>
      <c r="D220" s="2">
        <v>5.5324579788432846E-2</v>
      </c>
      <c r="E220" s="2">
        <v>4.5956647845341525</v>
      </c>
    </row>
    <row r="221" spans="1:5" x14ac:dyDescent="0.3">
      <c r="A221" s="1" t="s">
        <v>227</v>
      </c>
      <c r="B221" s="2">
        <v>1.1617056747595472E-2</v>
      </c>
      <c r="C221" s="2">
        <v>0.11114608349291792</v>
      </c>
      <c r="D221" s="2">
        <v>1.3806490499787062E-2</v>
      </c>
      <c r="E221" s="2">
        <v>1.1468682171743001</v>
      </c>
    </row>
    <row r="222" spans="1:5" x14ac:dyDescent="0.3">
      <c r="A222" s="1" t="s">
        <v>228</v>
      </c>
      <c r="B222" s="2">
        <v>7.532501424097067E-2</v>
      </c>
      <c r="C222" s="2">
        <v>0.70753216936143604</v>
      </c>
      <c r="D222" s="2">
        <v>0.26235774516257865</v>
      </c>
      <c r="E222" s="2">
        <v>2.6505714602976864</v>
      </c>
    </row>
    <row r="223" spans="1:5" x14ac:dyDescent="0.3">
      <c r="A223" s="1" t="s">
        <v>229</v>
      </c>
      <c r="B223" s="2">
        <v>1.932300672540993E-2</v>
      </c>
      <c r="C223" s="2">
        <v>0.18150210796214974</v>
      </c>
      <c r="D223" s="2">
        <v>6.7302217269047698E-2</v>
      </c>
      <c r="E223" s="2">
        <v>0.67994690302568006</v>
      </c>
    </row>
    <row r="224" spans="1:5" x14ac:dyDescent="0.3">
      <c r="A224" s="1" t="s">
        <v>230</v>
      </c>
      <c r="B224" s="2">
        <v>8.8699053148814434E-4</v>
      </c>
      <c r="C224" s="2">
        <v>9.9246911071285221E-2</v>
      </c>
      <c r="D224" s="2">
        <v>0.31634432004301744</v>
      </c>
      <c r="E224" s="2">
        <v>7.5487713685028282E-2</v>
      </c>
    </row>
    <row r="225" spans="1:5" x14ac:dyDescent="0.3">
      <c r="A225" s="1" t="s">
        <v>231</v>
      </c>
      <c r="B225" s="2">
        <v>1.6578583984216072E-3</v>
      </c>
      <c r="C225" s="2">
        <v>0.18550065552657566</v>
      </c>
      <c r="D225" s="2">
        <v>0.59127360344685542</v>
      </c>
      <c r="E225" s="2">
        <v>0.14109275766494481</v>
      </c>
    </row>
    <row r="226" spans="1:5" x14ac:dyDescent="0.3">
      <c r="A226" s="1" t="s">
        <v>232</v>
      </c>
      <c r="B226" s="2">
        <v>0.11186038564494701</v>
      </c>
      <c r="C226" s="2">
        <v>1.2007135499042134</v>
      </c>
      <c r="D226" s="2">
        <v>6.1319468902213736E-2</v>
      </c>
      <c r="E226" s="2">
        <v>0.13134182111071299</v>
      </c>
    </row>
    <row r="227" spans="1:5" x14ac:dyDescent="0.3">
      <c r="A227" s="1" t="s">
        <v>233</v>
      </c>
      <c r="B227" s="2">
        <v>1.5586677052245305E-2</v>
      </c>
      <c r="C227" s="2">
        <v>0.16730797258303021</v>
      </c>
      <c r="D227" s="2">
        <v>8.5442827081579804E-3</v>
      </c>
      <c r="E227" s="2">
        <v>1.8301229137582174E-2</v>
      </c>
    </row>
    <row r="228" spans="1:5" x14ac:dyDescent="0.3">
      <c r="A228" s="1" t="s">
        <v>234</v>
      </c>
      <c r="B228" s="2">
        <v>6.2318266380528647E-2</v>
      </c>
      <c r="C228" s="2">
        <v>1.5404031452776685</v>
      </c>
      <c r="D228" s="2">
        <v>0.10290081559015929</v>
      </c>
      <c r="E228" s="2">
        <v>1.1735216977914309</v>
      </c>
    </row>
    <row r="229" spans="1:5" x14ac:dyDescent="0.3">
      <c r="A229" s="1" t="s">
        <v>235</v>
      </c>
      <c r="B229" s="2">
        <v>1.9968648797201727E-2</v>
      </c>
      <c r="C229" s="2">
        <v>0.49359154547606898</v>
      </c>
      <c r="D229" s="2">
        <v>3.2972519404158442E-2</v>
      </c>
      <c r="E229" s="2">
        <v>0.37603168380843716</v>
      </c>
    </row>
    <row r="230" spans="1:5" x14ac:dyDescent="0.3">
      <c r="A230" s="1" t="s">
        <v>236</v>
      </c>
      <c r="B230" s="2">
        <v>0.31232222959877615</v>
      </c>
      <c r="C230" s="2">
        <v>0.81162043792163197</v>
      </c>
      <c r="D230" s="2">
        <v>3.5459870956694385E-3</v>
      </c>
      <c r="E230" s="2">
        <v>0.32490250455117609</v>
      </c>
    </row>
    <row r="231" spans="1:5" x14ac:dyDescent="0.3">
      <c r="A231" s="1" t="s">
        <v>237</v>
      </c>
      <c r="B231" s="2">
        <v>0.35497955021382999</v>
      </c>
      <c r="C231" s="2">
        <v>0.92247246815537998</v>
      </c>
      <c r="D231" s="2">
        <v>4.0303019925986934E-3</v>
      </c>
      <c r="E231" s="2">
        <v>0.36927805323715718</v>
      </c>
    </row>
    <row r="232" spans="1:5" x14ac:dyDescent="0.3">
      <c r="A232" s="1" t="s">
        <v>238</v>
      </c>
      <c r="B232" s="2">
        <v>0.48664229389962388</v>
      </c>
      <c r="C232" s="2">
        <v>7.8812593685702093E-2</v>
      </c>
      <c r="D232" s="2">
        <v>0.10213022014539869</v>
      </c>
      <c r="E232" s="2">
        <v>4.2652659896505352E-2</v>
      </c>
    </row>
    <row r="233" spans="1:5" x14ac:dyDescent="0.3">
      <c r="A233" s="1" t="s">
        <v>239</v>
      </c>
      <c r="B233" s="2">
        <v>0.17940354504609798</v>
      </c>
      <c r="C233" s="2">
        <v>2.9054726395007967E-2</v>
      </c>
      <c r="D233" s="2">
        <v>3.7650906590134085E-2</v>
      </c>
      <c r="E233" s="2">
        <v>1.5724154038812485E-2</v>
      </c>
    </row>
    <row r="234" spans="1:5" x14ac:dyDescent="0.3">
      <c r="A234" s="1" t="s">
        <v>10</v>
      </c>
      <c r="B234" s="2">
        <v>0.19293889670555325</v>
      </c>
      <c r="C234" s="2">
        <v>2.243095151882556E-2</v>
      </c>
      <c r="D234" s="2">
        <v>0.10348123622571938</v>
      </c>
      <c r="E234" s="2">
        <v>0.70174766185218374</v>
      </c>
    </row>
    <row r="235" spans="1:5" x14ac:dyDescent="0.3">
      <c r="A235" s="1" t="s">
        <v>11</v>
      </c>
      <c r="B235" s="2">
        <v>1.4178675635696367</v>
      </c>
      <c r="C235" s="2">
        <v>9.908494690804054E-4</v>
      </c>
      <c r="D235" s="2">
        <v>0.36826296602559855</v>
      </c>
      <c r="E235" s="2">
        <v>0.18927688229967765</v>
      </c>
    </row>
    <row r="236" spans="1:5" x14ac:dyDescent="0.3">
      <c r="A236" s="1" t="s">
        <v>502</v>
      </c>
      <c r="B236" s="2">
        <v>4.7151562264844682E-2</v>
      </c>
      <c r="C236" s="2">
        <v>3.0832670112134461E-2</v>
      </c>
      <c r="D236" s="2">
        <v>2.3382209010338333E-3</v>
      </c>
      <c r="E236" s="2">
        <v>0.64722498965109698</v>
      </c>
    </row>
    <row r="237" spans="1:5" x14ac:dyDescent="0.3">
      <c r="A237" s="1" t="s">
        <v>12</v>
      </c>
      <c r="B237" s="2">
        <v>1.4882513667596009</v>
      </c>
      <c r="C237" s="2">
        <v>0.1203137145873671</v>
      </c>
      <c r="D237" s="2">
        <v>2.3831010042554425E-2</v>
      </c>
      <c r="E237" s="2">
        <v>0.11560596078392617</v>
      </c>
    </row>
    <row r="238" spans="1:5" x14ac:dyDescent="0.3">
      <c r="A238" s="1" t="s">
        <v>13</v>
      </c>
      <c r="B238" s="2">
        <v>4.1751737850476483E-3</v>
      </c>
      <c r="C238" s="2">
        <v>0.73491234226653868</v>
      </c>
      <c r="D238" s="2">
        <v>0.11271248571220016</v>
      </c>
      <c r="E238" s="2">
        <v>4.2283217077830323E-2</v>
      </c>
    </row>
    <row r="239" spans="1:5" x14ac:dyDescent="0.3">
      <c r="A239" s="1" t="s">
        <v>14</v>
      </c>
      <c r="B239" s="2">
        <v>0.18868083599720292</v>
      </c>
      <c r="C239" s="2">
        <v>2.3237090279330801E-3</v>
      </c>
      <c r="D239" s="2">
        <v>1.6835014339356601E-2</v>
      </c>
      <c r="E239" s="2">
        <v>3.7362975466050101</v>
      </c>
    </row>
    <row r="240" spans="1:5" x14ac:dyDescent="0.3">
      <c r="A240" s="1" t="s">
        <v>240</v>
      </c>
      <c r="B240" s="2">
        <v>4.4286040809075541E-2</v>
      </c>
      <c r="C240" s="2">
        <v>0.18235147690929879</v>
      </c>
      <c r="D240" s="2">
        <v>1.1566131350387119</v>
      </c>
      <c r="E240" s="2">
        <v>0.17990720990041167</v>
      </c>
    </row>
    <row r="241" spans="1:5" x14ac:dyDescent="0.3">
      <c r="A241" s="1" t="s">
        <v>241</v>
      </c>
      <c r="B241" s="2">
        <v>1.7322771064774107E-2</v>
      </c>
      <c r="C241" s="2">
        <v>7.1327958654998511E-2</v>
      </c>
      <c r="D241" s="2">
        <v>0.45241670248111548</v>
      </c>
      <c r="E241" s="2">
        <v>7.037186781818526E-2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1"/>
  <sheetViews>
    <sheetView workbookViewId="0"/>
  </sheetViews>
  <sheetFormatPr defaultColWidth="9.109375" defaultRowHeight="14.4" x14ac:dyDescent="0.3"/>
  <cols>
    <col min="1" max="1" width="28.88671875" style="1" customWidth="1"/>
    <col min="2" max="5" width="10.44140625" style="1" customWidth="1"/>
    <col min="6" max="16384" width="9.109375" style="1"/>
  </cols>
  <sheetData>
    <row r="1" spans="1:5" x14ac:dyDescent="0.3">
      <c r="A1" s="16" t="s">
        <v>584</v>
      </c>
    </row>
    <row r="3" spans="1:5" ht="15" x14ac:dyDescent="0.25">
      <c r="A3" s="15"/>
      <c r="B3" s="15" t="s">
        <v>0</v>
      </c>
      <c r="C3" s="15" t="s">
        <v>1</v>
      </c>
      <c r="D3" s="15" t="s">
        <v>2</v>
      </c>
      <c r="E3" s="15" t="s">
        <v>3</v>
      </c>
    </row>
    <row r="4" spans="1:5" x14ac:dyDescent="0.3">
      <c r="A4" s="1" t="s">
        <v>15</v>
      </c>
      <c r="B4" s="2">
        <v>-3.9670473394339038E-2</v>
      </c>
      <c r="C4" s="2">
        <v>2.0177099317495378E-2</v>
      </c>
      <c r="D4" s="2">
        <v>-0.36778131061519531</v>
      </c>
      <c r="E4" s="2">
        <v>0.3101157335100449</v>
      </c>
    </row>
    <row r="5" spans="1:5" x14ac:dyDescent="0.3">
      <c r="A5" s="1" t="s">
        <v>16</v>
      </c>
      <c r="B5" s="2">
        <v>3.470787018089546E-2</v>
      </c>
      <c r="C5" s="2">
        <v>-1.7653032187878934E-2</v>
      </c>
      <c r="D5" s="2">
        <v>0.32177347260022454</v>
      </c>
      <c r="E5" s="2">
        <v>-0.27132160770370961</v>
      </c>
    </row>
    <row r="6" spans="1:5" ht="15" x14ac:dyDescent="0.25">
      <c r="A6" s="1" t="s">
        <v>17</v>
      </c>
      <c r="B6" s="2">
        <v>-0.18427485688288683</v>
      </c>
      <c r="C6" s="2">
        <v>-8.0555324477082687E-3</v>
      </c>
      <c r="D6" s="2">
        <v>-0.13283601192501859</v>
      </c>
      <c r="E6" s="2">
        <v>5.0007956711707741E-2</v>
      </c>
    </row>
    <row r="7" spans="1:5" ht="15" x14ac:dyDescent="0.25">
      <c r="A7" s="1" t="s">
        <v>18</v>
      </c>
      <c r="B7" s="2">
        <v>0.23025857347589221</v>
      </c>
      <c r="C7" s="2">
        <v>1.0065699908136706E-2</v>
      </c>
      <c r="D7" s="2">
        <v>0.16598374368306015</v>
      </c>
      <c r="E7" s="2">
        <v>-6.2486879488937892E-2</v>
      </c>
    </row>
    <row r="8" spans="1:5" x14ac:dyDescent="0.3">
      <c r="A8" s="1" t="s">
        <v>19</v>
      </c>
      <c r="B8" s="2">
        <v>-0.17683676767276843</v>
      </c>
      <c r="C8" s="2">
        <v>-1.2751976072615176E-2</v>
      </c>
      <c r="D8" s="2">
        <v>5.4358192221933076E-2</v>
      </c>
      <c r="E8" s="2">
        <v>0.13551513419085992</v>
      </c>
    </row>
    <row r="9" spans="1:5" x14ac:dyDescent="0.3">
      <c r="A9" s="1" t="s">
        <v>20</v>
      </c>
      <c r="B9" s="2">
        <v>0.30433756318811178</v>
      </c>
      <c r="C9" s="2">
        <v>2.1946257980436156E-2</v>
      </c>
      <c r="D9" s="2">
        <v>-9.3550905605492354E-2</v>
      </c>
      <c r="E9" s="2">
        <v>-0.23322268472512292</v>
      </c>
    </row>
    <row r="10" spans="1:5" x14ac:dyDescent="0.3">
      <c r="A10" s="1" t="s">
        <v>21</v>
      </c>
      <c r="B10" s="2">
        <v>-5.1825460458218273E-2</v>
      </c>
      <c r="C10" s="2">
        <v>0.11650553511072578</v>
      </c>
      <c r="D10" s="2">
        <v>-0.11901535183149629</v>
      </c>
      <c r="E10" s="2">
        <v>-7.0033460534361181E-3</v>
      </c>
    </row>
    <row r="11" spans="1:5" x14ac:dyDescent="0.3">
      <c r="A11" s="1" t="s">
        <v>22</v>
      </c>
      <c r="B11" s="2">
        <v>0.35741985572879403</v>
      </c>
      <c r="C11" s="2">
        <v>-0.80349293923692622</v>
      </c>
      <c r="D11" s="2">
        <v>0.82080215988469929</v>
      </c>
      <c r="E11" s="2">
        <v>4.829932843637922E-2</v>
      </c>
    </row>
    <row r="12" spans="1:5" ht="15" x14ac:dyDescent="0.25">
      <c r="A12" s="1" t="s">
        <v>23</v>
      </c>
      <c r="B12" s="2">
        <v>4.6960524029932754E-2</v>
      </c>
      <c r="C12" s="2">
        <v>-0.12791175756043974</v>
      </c>
      <c r="D12" s="2">
        <v>-9.8910872162685376E-2</v>
      </c>
      <c r="E12" s="2">
        <v>-0.24321844837490258</v>
      </c>
    </row>
    <row r="13" spans="1:5" ht="15" x14ac:dyDescent="0.25">
      <c r="A13" s="1" t="s">
        <v>24</v>
      </c>
      <c r="B13" s="2">
        <v>-0.11745187776044061</v>
      </c>
      <c r="C13" s="2">
        <v>0.31991713089776885</v>
      </c>
      <c r="D13" s="2">
        <v>0.24738368888356904</v>
      </c>
      <c r="E13" s="2">
        <v>0.60830802163546493</v>
      </c>
    </row>
    <row r="14" spans="1:5" x14ac:dyDescent="0.3">
      <c r="A14" s="1" t="s">
        <v>25</v>
      </c>
      <c r="B14" s="2">
        <v>9.4047707855950069E-2</v>
      </c>
      <c r="C14" s="2">
        <v>2.0279067674735786E-2</v>
      </c>
      <c r="D14" s="2">
        <v>0.21717404431913215</v>
      </c>
      <c r="E14" s="2">
        <v>-7.3561449053971906E-3</v>
      </c>
    </row>
    <row r="15" spans="1:5" x14ac:dyDescent="0.3">
      <c r="A15" s="1" t="s">
        <v>26</v>
      </c>
      <c r="B15" s="2">
        <v>-7.3823501967974922E-2</v>
      </c>
      <c r="C15" s="2">
        <v>-1.5918216685168206E-2</v>
      </c>
      <c r="D15" s="2">
        <v>-0.17047250649365536</v>
      </c>
      <c r="E15" s="2">
        <v>5.7742648947102515E-3</v>
      </c>
    </row>
    <row r="16" spans="1:5" x14ac:dyDescent="0.3">
      <c r="A16" s="1" t="s">
        <v>27</v>
      </c>
      <c r="B16" s="2">
        <v>-4.1700996379012485E-2</v>
      </c>
      <c r="C16" s="2">
        <v>-9.1004903439848836E-2</v>
      </c>
      <c r="D16" s="2">
        <v>4.013326727924852E-2</v>
      </c>
      <c r="E16" s="2">
        <v>8.2178812449149215E-3</v>
      </c>
    </row>
    <row r="17" spans="1:5" x14ac:dyDescent="0.3">
      <c r="A17" s="1" t="s">
        <v>28</v>
      </c>
      <c r="B17" s="2">
        <v>0.13405938870297565</v>
      </c>
      <c r="C17" s="2">
        <v>0.29256043700335937</v>
      </c>
      <c r="D17" s="2">
        <v>-0.12901948982727257</v>
      </c>
      <c r="E17" s="2">
        <v>-2.6418652593186574E-2</v>
      </c>
    </row>
    <row r="18" spans="1:5" ht="15" x14ac:dyDescent="0.25">
      <c r="A18" s="1" t="s">
        <v>29</v>
      </c>
      <c r="B18" s="2">
        <v>0.26992695701321912</v>
      </c>
      <c r="C18" s="2">
        <v>0.38618511958678264</v>
      </c>
      <c r="D18" s="2">
        <v>-0.19270836510091216</v>
      </c>
      <c r="E18" s="2">
        <v>-2.8270252674267755E-2</v>
      </c>
    </row>
    <row r="19" spans="1:5" ht="15" x14ac:dyDescent="0.25">
      <c r="A19" s="1" t="s">
        <v>30</v>
      </c>
      <c r="B19" s="2">
        <v>-0.3004869181386926</v>
      </c>
      <c r="C19" s="2">
        <v>-0.4299073264104219</v>
      </c>
      <c r="D19" s="2">
        <v>0.214525971653448</v>
      </c>
      <c r="E19" s="2">
        <v>3.1470888254694775E-2</v>
      </c>
    </row>
    <row r="20" spans="1:5" ht="15" x14ac:dyDescent="0.25">
      <c r="A20" s="1" t="s">
        <v>31</v>
      </c>
      <c r="B20" s="2">
        <v>4.6228245478542693E-2</v>
      </c>
      <c r="C20" s="2">
        <v>0.18644244525728215</v>
      </c>
      <c r="D20" s="2">
        <v>0.12218218921637058</v>
      </c>
      <c r="E20" s="2">
        <v>-8.0285197733734909E-2</v>
      </c>
    </row>
    <row r="21" spans="1:5" ht="15" x14ac:dyDescent="0.25">
      <c r="A21" s="1" t="s">
        <v>32</v>
      </c>
      <c r="B21" s="2">
        <v>-0.18118865196624961</v>
      </c>
      <c r="C21" s="2">
        <v>-0.73074924163277144</v>
      </c>
      <c r="D21" s="2">
        <v>-0.4788852773717161</v>
      </c>
      <c r="E21" s="2">
        <v>0.31467269846897711</v>
      </c>
    </row>
    <row r="22" spans="1:5" ht="15" x14ac:dyDescent="0.25">
      <c r="A22" s="1" t="s">
        <v>33</v>
      </c>
      <c r="B22" s="2">
        <v>0.24792974906893037</v>
      </c>
      <c r="C22" s="2">
        <v>0.3004408433217281</v>
      </c>
      <c r="D22" s="2">
        <v>6.9088270750563202E-2</v>
      </c>
      <c r="E22" s="2">
        <v>8.4961272494552181E-2</v>
      </c>
    </row>
    <row r="23" spans="1:5" ht="15" x14ac:dyDescent="0.25">
      <c r="A23" s="1" t="s">
        <v>34</v>
      </c>
      <c r="B23" s="2">
        <v>-0.36625415914025206</v>
      </c>
      <c r="C23" s="2">
        <v>-0.44382615985141116</v>
      </c>
      <c r="D23" s="2">
        <v>-0.10206063050209652</v>
      </c>
      <c r="E23" s="2">
        <v>-0.1255090183160168</v>
      </c>
    </row>
    <row r="24" spans="1:5" x14ac:dyDescent="0.3">
      <c r="A24" s="1" t="s">
        <v>35</v>
      </c>
      <c r="B24" s="2">
        <v>-0.15144239729509407</v>
      </c>
      <c r="C24" s="2">
        <v>0.3495954086635315</v>
      </c>
      <c r="D24" s="2">
        <v>0.37051507265819988</v>
      </c>
      <c r="E24" s="2">
        <v>0.55336872755095379</v>
      </c>
    </row>
    <row r="25" spans="1:5" x14ac:dyDescent="0.3">
      <c r="A25" s="1" t="s">
        <v>36</v>
      </c>
      <c r="B25" s="2">
        <v>6.2409979288756225E-2</v>
      </c>
      <c r="C25" s="2">
        <v>-0.14406957763367406</v>
      </c>
      <c r="D25" s="2">
        <v>-0.15269064953925834</v>
      </c>
      <c r="E25" s="2">
        <v>-0.2280453257630724</v>
      </c>
    </row>
    <row r="26" spans="1:5" ht="15" x14ac:dyDescent="0.25">
      <c r="A26" s="1" t="s">
        <v>37</v>
      </c>
      <c r="B26" s="2">
        <v>0.6993330426741502</v>
      </c>
      <c r="C26" s="2">
        <v>0.38861173813551009</v>
      </c>
      <c r="D26" s="2">
        <v>-0.30018474333471501</v>
      </c>
      <c r="E26" s="2">
        <v>-0.15857411620979656</v>
      </c>
    </row>
    <row r="27" spans="1:5" ht="15" x14ac:dyDescent="0.25">
      <c r="A27" s="1" t="s">
        <v>38</v>
      </c>
      <c r="B27" s="2">
        <v>-0.3957223419223953</v>
      </c>
      <c r="C27" s="2">
        <v>-0.21989858583754959</v>
      </c>
      <c r="D27" s="2">
        <v>0.16986157151612749</v>
      </c>
      <c r="E27" s="2">
        <v>8.9730238392372069E-2</v>
      </c>
    </row>
    <row r="28" spans="1:5" ht="15" x14ac:dyDescent="0.25">
      <c r="A28" s="1" t="s">
        <v>39</v>
      </c>
      <c r="B28" s="2">
        <v>0.57955852937263075</v>
      </c>
      <c r="C28" s="2">
        <v>0.32671575310651435</v>
      </c>
      <c r="D28" s="2">
        <v>-0.27535293528598481</v>
      </c>
      <c r="E28" s="2">
        <v>-0.11223860148465857</v>
      </c>
    </row>
    <row r="29" spans="1:5" ht="15" x14ac:dyDescent="0.25">
      <c r="A29" s="1" t="s">
        <v>40</v>
      </c>
      <c r="B29" s="2">
        <v>-0.29246075078766987</v>
      </c>
      <c r="C29" s="2">
        <v>-0.16486951637330691</v>
      </c>
      <c r="D29" s="2">
        <v>0.13895046333370636</v>
      </c>
      <c r="E29" s="2">
        <v>5.6638603340191801E-2</v>
      </c>
    </row>
    <row r="30" spans="1:5" x14ac:dyDescent="0.3">
      <c r="A30" s="1" t="s">
        <v>41</v>
      </c>
      <c r="B30" s="2">
        <v>0.15075352546403745</v>
      </c>
      <c r="C30" s="2">
        <v>0.18516077189847802</v>
      </c>
      <c r="D30" s="2">
        <v>-7.9984635436245136E-2</v>
      </c>
      <c r="E30" s="2">
        <v>-2.8155632818672643E-2</v>
      </c>
    </row>
    <row r="31" spans="1:5" x14ac:dyDescent="0.3">
      <c r="A31" s="1" t="s">
        <v>42</v>
      </c>
      <c r="B31" s="2">
        <v>-0.39816402899305764</v>
      </c>
      <c r="C31" s="2">
        <v>-0.4890390372207209</v>
      </c>
      <c r="D31" s="2">
        <v>0.21125213891222333</v>
      </c>
      <c r="E31" s="2">
        <v>7.4363502726881664E-2</v>
      </c>
    </row>
    <row r="32" spans="1:5" x14ac:dyDescent="0.3">
      <c r="A32" s="1" t="s">
        <v>43</v>
      </c>
      <c r="B32" s="2">
        <v>0.12146145972161557</v>
      </c>
      <c r="C32" s="2">
        <v>0.16476896643280309</v>
      </c>
      <c r="D32" s="2">
        <v>-0.13925970975410759</v>
      </c>
      <c r="E32" s="2">
        <v>-8.9517955243519035E-2</v>
      </c>
    </row>
    <row r="33" spans="1:5" x14ac:dyDescent="0.3">
      <c r="A33" s="1" t="s">
        <v>44</v>
      </c>
      <c r="B33" s="2">
        <v>-0.30300527852260534</v>
      </c>
      <c r="C33" s="2">
        <v>-0.41104286643912796</v>
      </c>
      <c r="D33" s="2">
        <v>0.34740589515170545</v>
      </c>
      <c r="E33" s="2">
        <v>0.22331703425518382</v>
      </c>
    </row>
    <row r="34" spans="1:5" x14ac:dyDescent="0.3">
      <c r="A34" s="1" t="s">
        <v>45</v>
      </c>
      <c r="B34" s="2">
        <v>0.60411444973622064</v>
      </c>
      <c r="C34" s="2">
        <v>0.12725496688409055</v>
      </c>
      <c r="D34" s="2">
        <v>-3.4611340942380289E-2</v>
      </c>
      <c r="E34" s="2">
        <v>-0.12758359146345077</v>
      </c>
    </row>
    <row r="35" spans="1:5" x14ac:dyDescent="0.3">
      <c r="A35" s="1" t="s">
        <v>46</v>
      </c>
      <c r="B35" s="2">
        <v>-0.32128507580828813</v>
      </c>
      <c r="C35" s="2">
        <v>-6.7677774799441037E-2</v>
      </c>
      <c r="D35" s="2">
        <v>1.8407285744206952E-2</v>
      </c>
      <c r="E35" s="2">
        <v>6.7852546604581981E-2</v>
      </c>
    </row>
    <row r="36" spans="1:5" x14ac:dyDescent="0.3">
      <c r="A36" s="1" t="s">
        <v>47</v>
      </c>
      <c r="B36" s="2">
        <v>0.3020944128249029</v>
      </c>
      <c r="C36" s="2">
        <v>5.5581103493066483E-2</v>
      </c>
      <c r="D36" s="2">
        <v>0.38737446424978289</v>
      </c>
      <c r="E36" s="2">
        <v>-9.4720621707018726E-3</v>
      </c>
    </row>
    <row r="37" spans="1:5" x14ac:dyDescent="0.3">
      <c r="A37" s="1" t="s">
        <v>48</v>
      </c>
      <c r="B37" s="2">
        <v>-0.10143977691965544</v>
      </c>
      <c r="C37" s="2">
        <v>-1.8663485651927502E-2</v>
      </c>
      <c r="D37" s="2">
        <v>-0.13007582255632302</v>
      </c>
      <c r="E37" s="2">
        <v>3.1806078920163768E-3</v>
      </c>
    </row>
    <row r="38" spans="1:5" x14ac:dyDescent="0.3">
      <c r="A38" s="1" t="s">
        <v>49</v>
      </c>
      <c r="B38" s="2">
        <v>0.29976086424521675</v>
      </c>
      <c r="C38" s="2">
        <v>0.15544185561872667</v>
      </c>
      <c r="D38" s="2">
        <v>-0.27092407385662332</v>
      </c>
      <c r="E38" s="2">
        <v>0.14480358150843461</v>
      </c>
    </row>
    <row r="39" spans="1:5" x14ac:dyDescent="0.3">
      <c r="A39" s="1" t="s">
        <v>50</v>
      </c>
      <c r="B39" s="2">
        <v>-5.9966888649938911E-2</v>
      </c>
      <c r="C39" s="2">
        <v>-3.1096002044492581E-2</v>
      </c>
      <c r="D39" s="2">
        <v>5.4198114922226391E-2</v>
      </c>
      <c r="E39" s="2">
        <v>-2.8967824970391721E-2</v>
      </c>
    </row>
    <row r="40" spans="1:5" x14ac:dyDescent="0.3">
      <c r="A40" s="1" t="s">
        <v>51</v>
      </c>
      <c r="B40" s="2">
        <v>0.15896482233486731</v>
      </c>
      <c r="C40" s="2">
        <v>0.18983476964930263</v>
      </c>
      <c r="D40" s="2">
        <v>0.44809925364309694</v>
      </c>
      <c r="E40" s="2">
        <v>0.13053730532733859</v>
      </c>
    </row>
    <row r="41" spans="1:5" x14ac:dyDescent="0.3">
      <c r="A41" s="1" t="s">
        <v>52</v>
      </c>
      <c r="B41" s="2">
        <v>-3.9446976591649759E-2</v>
      </c>
      <c r="C41" s="2">
        <v>-4.7107326040113084E-2</v>
      </c>
      <c r="D41" s="2">
        <v>-0.11119542367656189</v>
      </c>
      <c r="E41" s="2">
        <v>-3.2392714010256202E-2</v>
      </c>
    </row>
    <row r="42" spans="1:5" x14ac:dyDescent="0.3">
      <c r="A42" s="1" t="s">
        <v>53</v>
      </c>
      <c r="B42" s="2">
        <v>0.47192158753406716</v>
      </c>
      <c r="C42" s="2">
        <v>0.19170523771170825</v>
      </c>
      <c r="D42" s="2">
        <v>-0.26927481777051249</v>
      </c>
      <c r="E42" s="2">
        <v>-2.1641745795243542E-2</v>
      </c>
    </row>
    <row r="43" spans="1:5" x14ac:dyDescent="0.3">
      <c r="A43" s="1" t="s">
        <v>54</v>
      </c>
      <c r="B43" s="2">
        <v>-0.2499628628477148</v>
      </c>
      <c r="C43" s="2">
        <v>-0.10154057645828925</v>
      </c>
      <c r="D43" s="2">
        <v>0.14262688150042452</v>
      </c>
      <c r="E43" s="2">
        <v>1.1462990630008581E-2</v>
      </c>
    </row>
    <row r="44" spans="1:5" x14ac:dyDescent="0.3">
      <c r="A44" s="1" t="s">
        <v>55</v>
      </c>
      <c r="B44" s="2">
        <v>0.3436330549984451</v>
      </c>
      <c r="C44" s="2">
        <v>8.1196119092515687E-3</v>
      </c>
      <c r="D44" s="2">
        <v>-0.32279798967729839</v>
      </c>
      <c r="E44" s="2">
        <v>-7.391935686162554E-2</v>
      </c>
    </row>
    <row r="45" spans="1:5" x14ac:dyDescent="0.3">
      <c r="A45" s="1" t="s">
        <v>56</v>
      </c>
      <c r="B45" s="2">
        <v>-0.26100278835375007</v>
      </c>
      <c r="C45" s="2">
        <v>-6.1671638331609628E-3</v>
      </c>
      <c r="D45" s="2">
        <v>0.2451777387397758</v>
      </c>
      <c r="E45" s="2">
        <v>5.6144651899938572E-2</v>
      </c>
    </row>
    <row r="46" spans="1:5" x14ac:dyDescent="0.3">
      <c r="A46" s="1" t="s">
        <v>57</v>
      </c>
      <c r="B46" s="2">
        <v>0.36441787280160176</v>
      </c>
      <c r="C46" s="2">
        <v>-0.5161778673516324</v>
      </c>
      <c r="D46" s="2">
        <v>0.29810929279975212</v>
      </c>
      <c r="E46" s="2">
        <v>0.12290158323778723</v>
      </c>
    </row>
    <row r="47" spans="1:5" x14ac:dyDescent="0.3">
      <c r="A47" s="1" t="s">
        <v>58</v>
      </c>
      <c r="B47" s="2">
        <v>-7.7597437591585494E-2</v>
      </c>
      <c r="C47" s="2">
        <v>0.10991250110771031</v>
      </c>
      <c r="D47" s="2">
        <v>-6.3477998665817381E-2</v>
      </c>
      <c r="E47" s="2">
        <v>-2.6170088371031457E-2</v>
      </c>
    </row>
    <row r="48" spans="1:5" x14ac:dyDescent="0.3">
      <c r="A48" s="1" t="s">
        <v>59</v>
      </c>
      <c r="B48" s="2">
        <v>-0.37525755708028458</v>
      </c>
      <c r="C48" s="2">
        <v>0.44158408639468427</v>
      </c>
      <c r="D48" s="2">
        <v>-0.18576963207738834</v>
      </c>
      <c r="E48" s="2">
        <v>-0.22096835627523795</v>
      </c>
    </row>
    <row r="49" spans="1:5" x14ac:dyDescent="0.3">
      <c r="A49" s="1" t="s">
        <v>60</v>
      </c>
      <c r="B49" s="2">
        <v>0.14293506271382464</v>
      </c>
      <c r="C49" s="2">
        <v>-0.16819874214750891</v>
      </c>
      <c r="D49" s="2">
        <v>7.075938514843727E-2</v>
      </c>
      <c r="E49" s="2">
        <v>8.416652847104264E-2</v>
      </c>
    </row>
    <row r="50" spans="1:5" x14ac:dyDescent="0.3">
      <c r="A50" s="1" t="s">
        <v>61</v>
      </c>
      <c r="B50" s="2">
        <v>-0.39159423693464362</v>
      </c>
      <c r="C50" s="2">
        <v>0.29254106646494582</v>
      </c>
      <c r="D50" s="2">
        <v>8.7324375781385855E-2</v>
      </c>
      <c r="E50" s="2">
        <v>-0.11284750410153072</v>
      </c>
    </row>
    <row r="51" spans="1:5" x14ac:dyDescent="0.3">
      <c r="A51" s="1" t="s">
        <v>62</v>
      </c>
      <c r="B51" s="2">
        <v>0.53122082213671251</v>
      </c>
      <c r="C51" s="2">
        <v>-0.39684931793875033</v>
      </c>
      <c r="D51" s="2">
        <v>-0.11846069814072475</v>
      </c>
      <c r="E51" s="2">
        <v>0.15308433641452035</v>
      </c>
    </row>
    <row r="52" spans="1:5" x14ac:dyDescent="0.3">
      <c r="A52" s="1" t="s">
        <v>63</v>
      </c>
      <c r="B52" s="2">
        <v>0.3770890234708924</v>
      </c>
      <c r="C52" s="2">
        <v>-1.1081559185390385E-2</v>
      </c>
      <c r="D52" s="2">
        <v>0.34376814614045043</v>
      </c>
      <c r="E52" s="2">
        <v>0.13119082654442218</v>
      </c>
    </row>
    <row r="53" spans="1:5" x14ac:dyDescent="0.3">
      <c r="A53" s="1" t="s">
        <v>64</v>
      </c>
      <c r="B53" s="2">
        <v>-9.4561434566703448E-2</v>
      </c>
      <c r="C53" s="2">
        <v>2.7788879245570822E-3</v>
      </c>
      <c r="D53" s="2">
        <v>-8.6205662414054571E-2</v>
      </c>
      <c r="E53" s="2">
        <v>-3.289831309817965E-2</v>
      </c>
    </row>
    <row r="54" spans="1:5" x14ac:dyDescent="0.3">
      <c r="A54" s="1" t="s">
        <v>65</v>
      </c>
      <c r="B54" s="2">
        <v>-2.2031875015377893E-2</v>
      </c>
      <c r="C54" s="2">
        <v>0.48387663487803551</v>
      </c>
      <c r="D54" s="2">
        <v>0.1531234689874327</v>
      </c>
      <c r="E54" s="2">
        <v>-0.11332935368828614</v>
      </c>
    </row>
    <row r="55" spans="1:5" x14ac:dyDescent="0.3">
      <c r="A55" s="1" t="s">
        <v>66</v>
      </c>
      <c r="B55" s="2">
        <v>8.0467981013200626E-3</v>
      </c>
      <c r="C55" s="2">
        <v>-0.17672838031678298</v>
      </c>
      <c r="D55" s="2">
        <v>-5.59259544934574E-2</v>
      </c>
      <c r="E55" s="2">
        <v>4.1391775663495403E-2</v>
      </c>
    </row>
    <row r="56" spans="1:5" x14ac:dyDescent="0.3">
      <c r="A56" s="1" t="s">
        <v>67</v>
      </c>
      <c r="B56" s="2">
        <v>0.48306826122538049</v>
      </c>
      <c r="C56" s="2">
        <v>0.28585386087128434</v>
      </c>
      <c r="D56" s="2">
        <v>0.20725617892505474</v>
      </c>
      <c r="E56" s="2">
        <v>0.31924806375432047</v>
      </c>
    </row>
    <row r="57" spans="1:5" x14ac:dyDescent="0.3">
      <c r="A57" s="1" t="s">
        <v>68</v>
      </c>
      <c r="B57" s="2">
        <v>-7.8214333308246217E-2</v>
      </c>
      <c r="C57" s="2">
        <v>-4.6283043093995342E-2</v>
      </c>
      <c r="D57" s="2">
        <v>-3.3557170196852629E-2</v>
      </c>
      <c r="E57" s="2">
        <v>-5.1689950408153218E-2</v>
      </c>
    </row>
    <row r="58" spans="1:5" x14ac:dyDescent="0.3">
      <c r="A58" s="1" t="s">
        <v>69</v>
      </c>
      <c r="B58" s="2">
        <v>9.8109886168295218E-2</v>
      </c>
      <c r="C58" s="2">
        <v>9.9598402762485962E-3</v>
      </c>
      <c r="D58" s="2">
        <v>0.11830276189446845</v>
      </c>
      <c r="E58" s="2">
        <v>1.9524776833182354E-2</v>
      </c>
    </row>
    <row r="59" spans="1:5" x14ac:dyDescent="0.3">
      <c r="A59" s="1" t="s">
        <v>70</v>
      </c>
      <c r="B59" s="2">
        <v>-0.17384089614006804</v>
      </c>
      <c r="C59" s="2">
        <v>-1.764783985239796E-2</v>
      </c>
      <c r="D59" s="2">
        <v>-0.20962065034201796</v>
      </c>
      <c r="E59" s="2">
        <v>-3.4595949849467858E-2</v>
      </c>
    </row>
    <row r="60" spans="1:5" x14ac:dyDescent="0.3">
      <c r="A60" s="1" t="s">
        <v>71</v>
      </c>
      <c r="B60" s="2">
        <v>-8.6094032891933084E-2</v>
      </c>
      <c r="C60" s="2">
        <v>0.13721879597144518</v>
      </c>
      <c r="D60" s="2">
        <v>6.1460665957296955E-2</v>
      </c>
      <c r="E60" s="2">
        <v>-0.10028833319875967</v>
      </c>
    </row>
    <row r="61" spans="1:5" x14ac:dyDescent="0.3">
      <c r="A61" s="1" t="s">
        <v>72</v>
      </c>
      <c r="B61" s="2">
        <v>0.21006218004272034</v>
      </c>
      <c r="C61" s="2">
        <v>-0.33480229066258438</v>
      </c>
      <c r="D61" s="2">
        <v>-0.14995884202651846</v>
      </c>
      <c r="E61" s="2">
        <v>0.24469507580189273</v>
      </c>
    </row>
    <row r="62" spans="1:5" x14ac:dyDescent="0.3">
      <c r="A62" s="1" t="s">
        <v>73</v>
      </c>
      <c r="B62" s="2">
        <v>-0.46584347275232102</v>
      </c>
      <c r="C62" s="2">
        <v>0.41585671778161698</v>
      </c>
      <c r="D62" s="2">
        <v>0.21634327970123135</v>
      </c>
      <c r="E62" s="2">
        <v>-1.2674300133547398E-2</v>
      </c>
    </row>
    <row r="63" spans="1:5" x14ac:dyDescent="0.3">
      <c r="A63" s="1" t="s">
        <v>74</v>
      </c>
      <c r="B63" s="2">
        <v>0.27487940066982192</v>
      </c>
      <c r="C63" s="2">
        <v>-0.24538380815546251</v>
      </c>
      <c r="D63" s="2">
        <v>-0.12765728091426201</v>
      </c>
      <c r="E63" s="2">
        <v>7.478700955140658E-3</v>
      </c>
    </row>
    <row r="64" spans="1:5" x14ac:dyDescent="0.3">
      <c r="A64" s="1" t="s">
        <v>75</v>
      </c>
      <c r="B64" s="2">
        <v>0.31522096708971614</v>
      </c>
      <c r="C64" s="2">
        <v>5.2453641073892672E-2</v>
      </c>
      <c r="D64" s="2">
        <v>-0.24408570411769023</v>
      </c>
      <c r="E64" s="2">
        <v>0.13569904098043453</v>
      </c>
    </row>
    <row r="65" spans="1:5" x14ac:dyDescent="0.3">
      <c r="A65" s="1" t="s">
        <v>76</v>
      </c>
      <c r="B65" s="2">
        <v>-0.1086310627019887</v>
      </c>
      <c r="C65" s="2">
        <v>-1.8076509392929856E-2</v>
      </c>
      <c r="D65" s="2">
        <v>8.4116515704747485E-2</v>
      </c>
      <c r="E65" s="2">
        <v>-4.676443691370849E-2</v>
      </c>
    </row>
    <row r="66" spans="1:5" x14ac:dyDescent="0.3">
      <c r="A66" s="1" t="s">
        <v>77</v>
      </c>
      <c r="B66" s="2">
        <v>-0.14783967272250592</v>
      </c>
      <c r="C66" s="2">
        <v>5.4753707704306882E-3</v>
      </c>
      <c r="D66" s="2">
        <v>-0.34186656270290683</v>
      </c>
      <c r="E66" s="2">
        <v>0.13697730409154715</v>
      </c>
    </row>
    <row r="67" spans="1:5" x14ac:dyDescent="0.3">
      <c r="A67" s="1" t="s">
        <v>78</v>
      </c>
      <c r="B67" s="2">
        <v>0.10810287180026612</v>
      </c>
      <c r="C67" s="2">
        <v>-4.0036838120302625E-3</v>
      </c>
      <c r="D67" s="2">
        <v>0.24997861886530184</v>
      </c>
      <c r="E67" s="2">
        <v>-0.1001601239441906</v>
      </c>
    </row>
    <row r="68" spans="1:5" x14ac:dyDescent="0.3">
      <c r="A68" s="1" t="s">
        <v>79</v>
      </c>
      <c r="B68" s="2">
        <v>2.9993893247949082E-2</v>
      </c>
      <c r="C68" s="2">
        <v>-1.9306569817574174E-2</v>
      </c>
      <c r="D68" s="2">
        <v>-2.2906012376617803E-2</v>
      </c>
      <c r="E68" s="2">
        <v>9.517834591710185E-2</v>
      </c>
    </row>
    <row r="69" spans="1:5" x14ac:dyDescent="0.3">
      <c r="A69" s="1" t="s">
        <v>80</v>
      </c>
      <c r="B69" s="2">
        <v>-0.14217245886147162</v>
      </c>
      <c r="C69" s="2">
        <v>9.151404522428519E-2</v>
      </c>
      <c r="D69" s="2">
        <v>0.10857557154631535</v>
      </c>
      <c r="E69" s="2">
        <v>-0.45114981764921874</v>
      </c>
    </row>
    <row r="70" spans="1:5" x14ac:dyDescent="0.3">
      <c r="A70" s="1" t="s">
        <v>81</v>
      </c>
      <c r="B70" s="2">
        <v>-0.27548159589394022</v>
      </c>
      <c r="C70" s="2">
        <v>5.3152490601063876E-2</v>
      </c>
      <c r="D70" s="2">
        <v>-0.36010585871931577</v>
      </c>
      <c r="E70" s="2">
        <v>0.18021847169479699</v>
      </c>
    </row>
    <row r="71" spans="1:5" x14ac:dyDescent="0.3">
      <c r="A71" s="1" t="s">
        <v>82</v>
      </c>
      <c r="B71" s="2">
        <v>0.3297375046411084</v>
      </c>
      <c r="C71" s="2">
        <v>-6.3620836663812685E-2</v>
      </c>
      <c r="D71" s="2">
        <v>0.43102845718399424</v>
      </c>
      <c r="E71" s="2">
        <v>-0.21571237437492591</v>
      </c>
    </row>
    <row r="72" spans="1:5" x14ac:dyDescent="0.3">
      <c r="A72" s="1" t="s">
        <v>83</v>
      </c>
      <c r="B72" s="2">
        <v>-0.1140611404033398</v>
      </c>
      <c r="C72" s="2">
        <v>1.5162494761471688E-2</v>
      </c>
      <c r="D72" s="2">
        <v>-6.8149118009735513E-2</v>
      </c>
      <c r="E72" s="2">
        <v>1.104017474457681E-2</v>
      </c>
    </row>
    <row r="73" spans="1:5" x14ac:dyDescent="0.3">
      <c r="A73" s="1" t="s">
        <v>84</v>
      </c>
      <c r="B73" s="2">
        <v>0.87669333980226849</v>
      </c>
      <c r="C73" s="2">
        <v>-0.11654151558684907</v>
      </c>
      <c r="D73" s="2">
        <v>0.52380572087271171</v>
      </c>
      <c r="E73" s="2">
        <v>-8.4856662265500385E-2</v>
      </c>
    </row>
    <row r="74" spans="1:5" x14ac:dyDescent="0.3">
      <c r="A74" s="1" t="s">
        <v>85</v>
      </c>
      <c r="B74" s="2">
        <v>-4.9406142679188553E-2</v>
      </c>
      <c r="C74" s="2">
        <v>7.5911265993772029E-2</v>
      </c>
      <c r="D74" s="2">
        <v>-8.0419611647551528E-2</v>
      </c>
      <c r="E74" s="2">
        <v>4.6846985448885083E-2</v>
      </c>
    </row>
    <row r="75" spans="1:5" x14ac:dyDescent="0.3">
      <c r="A75" s="1" t="s">
        <v>86</v>
      </c>
      <c r="B75" s="2">
        <v>0.34909340287794732</v>
      </c>
      <c r="C75" s="2">
        <v>-0.53637302419282762</v>
      </c>
      <c r="D75" s="2">
        <v>0.56822804545703731</v>
      </c>
      <c r="E75" s="2">
        <v>-0.33101093665857551</v>
      </c>
    </row>
    <row r="76" spans="1:5" x14ac:dyDescent="0.3">
      <c r="A76" s="1" t="s">
        <v>87</v>
      </c>
      <c r="B76" s="2">
        <v>0.14397863489280188</v>
      </c>
      <c r="C76" s="2">
        <v>-6.9080800337979545E-2</v>
      </c>
      <c r="D76" s="2">
        <v>-1.8306137948806367E-2</v>
      </c>
      <c r="E76" s="2">
        <v>6.1623423803463832E-3</v>
      </c>
    </row>
    <row r="77" spans="1:5" x14ac:dyDescent="0.3">
      <c r="A77" s="1" t="s">
        <v>88</v>
      </c>
      <c r="B77" s="2">
        <v>-0.81738279509305778</v>
      </c>
      <c r="C77" s="2">
        <v>0.3921794209923159</v>
      </c>
      <c r="D77" s="2">
        <v>0.10392599023525477</v>
      </c>
      <c r="E77" s="2">
        <v>-3.4984306129295532E-2</v>
      </c>
    </row>
    <row r="78" spans="1:5" x14ac:dyDescent="0.3">
      <c r="A78" s="1" t="s">
        <v>89</v>
      </c>
      <c r="B78" s="2">
        <v>8.4368667299226166E-2</v>
      </c>
      <c r="C78" s="2">
        <v>-7.0061549668678058E-2</v>
      </c>
      <c r="D78" s="2">
        <v>-3.7425684116492997E-2</v>
      </c>
      <c r="E78" s="2">
        <v>4.2182625780453314E-2</v>
      </c>
    </row>
    <row r="79" spans="1:5" x14ac:dyDescent="0.3">
      <c r="A79" s="1" t="s">
        <v>90</v>
      </c>
      <c r="B79" s="2">
        <v>-0.43368455295918024</v>
      </c>
      <c r="C79" s="2">
        <v>0.36014094829688925</v>
      </c>
      <c r="D79" s="2">
        <v>0.19238114817776319</v>
      </c>
      <c r="E79" s="2">
        <v>-0.21683349743285815</v>
      </c>
    </row>
    <row r="80" spans="1:5" x14ac:dyDescent="0.3">
      <c r="A80" s="1" t="s">
        <v>91</v>
      </c>
      <c r="B80" s="2">
        <v>-0.23591576404332992</v>
      </c>
      <c r="C80" s="2">
        <v>5.2487205048853958E-2</v>
      </c>
      <c r="D80" s="2">
        <v>-7.5067169280225082E-2</v>
      </c>
      <c r="E80" s="2">
        <v>0.15748836251250523</v>
      </c>
    </row>
    <row r="81" spans="1:5" x14ac:dyDescent="0.3">
      <c r="A81" s="1" t="s">
        <v>92</v>
      </c>
      <c r="B81" s="2">
        <v>0.41688675997707786</v>
      </c>
      <c r="C81" s="2">
        <v>-9.2750143008885025E-2</v>
      </c>
      <c r="D81" s="2">
        <v>0.13265119907856573</v>
      </c>
      <c r="E81" s="2">
        <v>-0.27829769429852397</v>
      </c>
    </row>
    <row r="82" spans="1:5" x14ac:dyDescent="0.3">
      <c r="A82" s="1" t="s">
        <v>93</v>
      </c>
      <c r="B82" s="2">
        <v>-0.12724769485871351</v>
      </c>
      <c r="C82" s="2">
        <v>1.3608389114577688E-2</v>
      </c>
      <c r="D82" s="2">
        <v>-7.3899170470530295E-2</v>
      </c>
      <c r="E82" s="2">
        <v>3.9935478962734049E-2</v>
      </c>
    </row>
    <row r="83" spans="1:5" x14ac:dyDescent="0.3">
      <c r="A83" s="1" t="s">
        <v>94</v>
      </c>
      <c r="B83" s="2">
        <v>1.0243321831972192</v>
      </c>
      <c r="C83" s="2">
        <v>-0.10954627466540649</v>
      </c>
      <c r="D83" s="2">
        <v>0.59488149241987764</v>
      </c>
      <c r="E83" s="2">
        <v>-0.32147691475545609</v>
      </c>
    </row>
    <row r="84" spans="1:5" x14ac:dyDescent="0.3">
      <c r="A84" s="1" t="s">
        <v>95</v>
      </c>
      <c r="B84" s="2">
        <v>0.21165202019965343</v>
      </c>
      <c r="C84" s="2">
        <v>-0.11074393691223054</v>
      </c>
      <c r="D84" s="2">
        <v>-4.3686134284657938E-2</v>
      </c>
      <c r="E84" s="2">
        <v>5.6470978355703826E-2</v>
      </c>
    </row>
    <row r="85" spans="1:5" x14ac:dyDescent="0.3">
      <c r="A85" s="1" t="s">
        <v>96</v>
      </c>
      <c r="B85" s="2">
        <v>-0.72244398952625433</v>
      </c>
      <c r="C85" s="2">
        <v>0.37800863664445389</v>
      </c>
      <c r="D85" s="2">
        <v>0.14911638976947075</v>
      </c>
      <c r="E85" s="2">
        <v>-0.19275563189645142</v>
      </c>
    </row>
    <row r="86" spans="1:5" x14ac:dyDescent="0.3">
      <c r="A86" s="1" t="s">
        <v>97</v>
      </c>
      <c r="B86" s="2">
        <v>0.10316834835541074</v>
      </c>
      <c r="C86" s="2">
        <v>-0.10725862043923974</v>
      </c>
      <c r="D86" s="2">
        <v>-5.6410943788035489E-2</v>
      </c>
      <c r="E86" s="2">
        <v>0.15747457393102665</v>
      </c>
    </row>
    <row r="87" spans="1:5" x14ac:dyDescent="0.3">
      <c r="A87" s="1" t="s">
        <v>98</v>
      </c>
      <c r="B87" s="2">
        <v>-0.43043098664437868</v>
      </c>
      <c r="C87" s="2">
        <v>0.44749610280405033</v>
      </c>
      <c r="D87" s="2">
        <v>0.23535336737754356</v>
      </c>
      <c r="E87" s="2">
        <v>-0.65700321182839616</v>
      </c>
    </row>
    <row r="88" spans="1:5" x14ac:dyDescent="0.3">
      <c r="A88" s="1" t="s">
        <v>99</v>
      </c>
      <c r="B88" s="2">
        <v>-5.6816282633525263E-2</v>
      </c>
      <c r="C88" s="2">
        <v>4.9664043983617262E-2</v>
      </c>
      <c r="D88" s="2">
        <v>-0.15119624210152577</v>
      </c>
      <c r="E88" s="2">
        <v>3.18044232414934E-2</v>
      </c>
    </row>
    <row r="89" spans="1:5" x14ac:dyDescent="0.3">
      <c r="A89" s="1" t="s">
        <v>100</v>
      </c>
      <c r="B89" s="2">
        <v>0.30939116325010263</v>
      </c>
      <c r="C89" s="2">
        <v>-0.27044388734311248</v>
      </c>
      <c r="D89" s="2">
        <v>0.82333406999831527</v>
      </c>
      <c r="E89" s="2">
        <v>-0.17318992104171457</v>
      </c>
    </row>
    <row r="90" spans="1:5" x14ac:dyDescent="0.3">
      <c r="A90" s="1" t="s">
        <v>101</v>
      </c>
      <c r="B90" s="2">
        <v>-6.6556574060282037E-2</v>
      </c>
      <c r="C90" s="2">
        <v>0.27705766319044461</v>
      </c>
      <c r="D90" s="2">
        <v>0.29479651319212358</v>
      </c>
      <c r="E90" s="2">
        <v>-0.353275786240415</v>
      </c>
    </row>
    <row r="91" spans="1:5" x14ac:dyDescent="0.3">
      <c r="A91" s="1" t="s">
        <v>102</v>
      </c>
      <c r="B91" s="2">
        <v>0.24242441441976326</v>
      </c>
      <c r="C91" s="2">
        <v>-6.5537102492001134E-2</v>
      </c>
      <c r="D91" s="2">
        <v>0.24227354121739597</v>
      </c>
      <c r="E91" s="2">
        <v>-0.10449055757834362</v>
      </c>
    </row>
    <row r="92" spans="1:5" x14ac:dyDescent="0.3">
      <c r="A92" s="1" t="s">
        <v>103</v>
      </c>
      <c r="B92" s="2">
        <v>-2.0738583257122016E-2</v>
      </c>
      <c r="C92" s="2">
        <v>-0.15073414178360459</v>
      </c>
      <c r="D92" s="2">
        <v>-0.23877036318947434</v>
      </c>
      <c r="E92" s="2">
        <v>0.23944631452344955</v>
      </c>
    </row>
    <row r="93" spans="1:5" x14ac:dyDescent="0.3">
      <c r="A93" s="1" t="s">
        <v>104</v>
      </c>
      <c r="B93" s="2">
        <v>-0.40059620113358074</v>
      </c>
      <c r="C93" s="2">
        <v>0.34093375280922089</v>
      </c>
      <c r="D93" s="2">
        <v>0.30855931947856935</v>
      </c>
      <c r="E93" s="2">
        <v>-0.24999440657020122</v>
      </c>
    </row>
    <row r="94" spans="1:5" x14ac:dyDescent="0.3">
      <c r="A94" s="1" t="s">
        <v>105</v>
      </c>
      <c r="B94" s="2">
        <v>0.35592889134204719</v>
      </c>
      <c r="C94" s="2">
        <v>-0.12878176820760201</v>
      </c>
      <c r="D94" s="2">
        <v>0.13858691597923026</v>
      </c>
      <c r="E94" s="2">
        <v>-0.1022239257195873</v>
      </c>
    </row>
    <row r="95" spans="1:5" x14ac:dyDescent="0.3">
      <c r="A95" s="1" t="s">
        <v>106</v>
      </c>
      <c r="B95" s="2">
        <v>-1.7615710393605179E-2</v>
      </c>
      <c r="C95" s="2">
        <v>-0.19466211660386984</v>
      </c>
      <c r="D95" s="2">
        <v>-0.48335558892133101</v>
      </c>
      <c r="E95" s="2">
        <v>0.37950346423935516</v>
      </c>
    </row>
    <row r="96" spans="1:5" x14ac:dyDescent="0.3">
      <c r="A96" s="1" t="s">
        <v>107</v>
      </c>
      <c r="B96" s="2">
        <v>2.6011306504326141E-2</v>
      </c>
      <c r="C96" s="2">
        <v>8.559977213682253E-2</v>
      </c>
      <c r="D96" s="2">
        <v>0.56649936978365656</v>
      </c>
      <c r="E96" s="2">
        <v>-0.11059058858625526</v>
      </c>
    </row>
    <row r="97" spans="1:5" x14ac:dyDescent="0.3">
      <c r="A97" s="1" t="s">
        <v>108</v>
      </c>
      <c r="B97" s="2">
        <v>6.6897863514933681E-2</v>
      </c>
      <c r="C97" s="2">
        <v>0.16518876941712443</v>
      </c>
      <c r="D97" s="2">
        <v>0.19160675527589241</v>
      </c>
      <c r="E97" s="2">
        <v>-0.12244977576583571</v>
      </c>
    </row>
    <row r="98" spans="1:5" x14ac:dyDescent="0.3">
      <c r="A98" s="1" t="s">
        <v>109</v>
      </c>
      <c r="B98" s="2">
        <v>-4.3220939863968702E-2</v>
      </c>
      <c r="C98" s="2">
        <v>-0.11068251984137237</v>
      </c>
      <c r="D98" s="2">
        <v>-0.21492260800839413</v>
      </c>
      <c r="E98" s="2">
        <v>9.0776956875066858E-2</v>
      </c>
    </row>
    <row r="99" spans="1:5" x14ac:dyDescent="0.3">
      <c r="A99" s="1" t="s">
        <v>110</v>
      </c>
      <c r="B99" s="2">
        <v>-8.0566891821221037E-2</v>
      </c>
      <c r="C99" s="2">
        <v>0.47149013199633727</v>
      </c>
      <c r="D99" s="2">
        <v>6.2372793126716231E-2</v>
      </c>
      <c r="E99" s="2">
        <v>-0.22296338089546927</v>
      </c>
    </row>
    <row r="100" spans="1:5" x14ac:dyDescent="0.3">
      <c r="A100" s="1" t="s">
        <v>111</v>
      </c>
      <c r="B100" s="2">
        <v>0.1016925407008057</v>
      </c>
      <c r="C100" s="2">
        <v>-1.3739405014647188E-2</v>
      </c>
      <c r="D100" s="2">
        <v>-2.0025435917230095E-2</v>
      </c>
      <c r="E100" s="2">
        <v>-2.4828650288896501E-2</v>
      </c>
    </row>
    <row r="101" spans="1:5" x14ac:dyDescent="0.3">
      <c r="A101" s="1" t="s">
        <v>112</v>
      </c>
      <c r="B101" s="2">
        <v>1.8163181149448034E-2</v>
      </c>
      <c r="C101" s="2">
        <v>-0.51820365783803646</v>
      </c>
      <c r="D101" s="2">
        <v>-5.5652150662068529E-2</v>
      </c>
      <c r="E101" s="2">
        <v>0.26724823714142565</v>
      </c>
    </row>
    <row r="102" spans="1:5" x14ac:dyDescent="0.3">
      <c r="A102" s="1" t="s">
        <v>113</v>
      </c>
      <c r="B102" s="2">
        <v>-0.45868898636309591</v>
      </c>
      <c r="C102" s="2">
        <v>0.72141602855524001</v>
      </c>
      <c r="D102" s="2">
        <v>-0.18747133668036106</v>
      </c>
      <c r="E102" s="2">
        <v>5.73958650153992E-2</v>
      </c>
    </row>
    <row r="103" spans="1:5" x14ac:dyDescent="0.3">
      <c r="A103" s="1" t="s">
        <v>114</v>
      </c>
      <c r="B103" s="2">
        <v>0.26710728693804664</v>
      </c>
      <c r="C103" s="2">
        <v>0.31513293019012711</v>
      </c>
      <c r="D103" s="2">
        <v>-4.3626706509490513E-2</v>
      </c>
      <c r="E103" s="2">
        <v>-0.18887285328850298</v>
      </c>
    </row>
    <row r="104" spans="1:5" x14ac:dyDescent="0.3">
      <c r="A104" s="1" t="s">
        <v>115</v>
      </c>
      <c r="B104" s="2">
        <v>2.3921206293602556E-2</v>
      </c>
      <c r="C104" s="2">
        <v>-0.190657766437867</v>
      </c>
      <c r="D104" s="2">
        <v>4.1580651972864362E-2</v>
      </c>
      <c r="E104" s="2">
        <v>2.9362770012980158E-2</v>
      </c>
    </row>
    <row r="105" spans="1:5" x14ac:dyDescent="0.3">
      <c r="A105" s="1" t="s">
        <v>116</v>
      </c>
      <c r="B105" s="2">
        <v>0.49226032343304693</v>
      </c>
      <c r="C105" s="2">
        <v>7.2610530374959976E-3</v>
      </c>
      <c r="D105" s="2">
        <v>0.39149638782775908</v>
      </c>
      <c r="E105" s="2">
        <v>-0.13872503303873424</v>
      </c>
    </row>
    <row r="106" spans="1:5" x14ac:dyDescent="0.3">
      <c r="A106" s="1" t="s">
        <v>117</v>
      </c>
      <c r="B106" s="2">
        <v>6.9653260312360327E-2</v>
      </c>
      <c r="C106" s="2">
        <v>0.1134037337915848</v>
      </c>
      <c r="D106" s="2">
        <v>0.13655714836666</v>
      </c>
      <c r="E106" s="2">
        <v>-3.463864524684572E-2</v>
      </c>
    </row>
    <row r="107" spans="1:5" x14ac:dyDescent="0.3">
      <c r="A107" s="1" t="s">
        <v>118</v>
      </c>
      <c r="B107" s="2">
        <v>-0.23332065915513839</v>
      </c>
      <c r="C107" s="2">
        <v>-2.6449253363186091E-2</v>
      </c>
      <c r="D107" s="2">
        <v>-0.20217760567016516</v>
      </c>
      <c r="E107" s="2">
        <v>6.8825651039012198E-2</v>
      </c>
    </row>
    <row r="108" spans="1:5" x14ac:dyDescent="0.3">
      <c r="A108" s="1" t="s">
        <v>119</v>
      </c>
      <c r="B108" s="2">
        <v>-0.50145756589563173</v>
      </c>
      <c r="C108" s="2">
        <v>0.62923498150107049</v>
      </c>
      <c r="D108" s="2">
        <v>9.037199925810481E-2</v>
      </c>
      <c r="E108" s="2">
        <v>-0.33645895408829957</v>
      </c>
    </row>
    <row r="109" spans="1:5" x14ac:dyDescent="0.3">
      <c r="A109" s="1" t="s">
        <v>120</v>
      </c>
      <c r="B109" s="2">
        <v>0.14528571186991479</v>
      </c>
      <c r="C109" s="2">
        <v>0.27296815954706571</v>
      </c>
      <c r="D109" s="2">
        <v>3.5167825833771024E-2</v>
      </c>
      <c r="E109" s="2">
        <v>-0.23381475113300179</v>
      </c>
    </row>
    <row r="110" spans="1:5" x14ac:dyDescent="0.3">
      <c r="A110" s="1" t="s">
        <v>121</v>
      </c>
      <c r="B110" s="2">
        <v>0.15267622999702862</v>
      </c>
      <c r="C110" s="2">
        <v>-0.26862421350317289</v>
      </c>
      <c r="D110" s="2">
        <v>-3.789728646611662E-2</v>
      </c>
      <c r="E110" s="2">
        <v>0.1585038125425961</v>
      </c>
    </row>
    <row r="111" spans="1:5" x14ac:dyDescent="0.3">
      <c r="A111" s="1" t="s">
        <v>122</v>
      </c>
      <c r="B111" s="2">
        <v>0.27886693740950974</v>
      </c>
      <c r="C111" s="2">
        <v>-9.3257019035716968E-2</v>
      </c>
      <c r="D111" s="2">
        <v>0.26562940812516123</v>
      </c>
      <c r="E111" s="2">
        <v>-7.8767630567003408E-3</v>
      </c>
    </row>
    <row r="112" spans="1:5" x14ac:dyDescent="0.3">
      <c r="A112" s="1" t="s">
        <v>123</v>
      </c>
      <c r="B112" s="2">
        <v>-0.38064185701389702</v>
      </c>
      <c r="C112" s="2">
        <v>0.17424841912584504</v>
      </c>
      <c r="D112" s="2">
        <v>-0.29254302391973458</v>
      </c>
      <c r="E112" s="2">
        <v>-5.9084737320057978E-2</v>
      </c>
    </row>
    <row r="113" spans="1:5" x14ac:dyDescent="0.3">
      <c r="A113" s="1" t="s">
        <v>124</v>
      </c>
      <c r="B113" s="2">
        <v>-0.55709048358331659</v>
      </c>
      <c r="C113" s="2">
        <v>9.9517732504809137E-2</v>
      </c>
      <c r="D113" s="2">
        <v>-0.66007011192012077</v>
      </c>
      <c r="E113" s="2">
        <v>0.14480104047337408</v>
      </c>
    </row>
    <row r="114" spans="1:5" x14ac:dyDescent="0.3">
      <c r="A114" s="1" t="s">
        <v>125</v>
      </c>
      <c r="B114" s="2">
        <v>6.2616177443228227E-2</v>
      </c>
      <c r="C114" s="2">
        <v>0.18684346566443363</v>
      </c>
      <c r="D114" s="2">
        <v>4.833393426093887E-2</v>
      </c>
      <c r="E114" s="2">
        <v>5.8055039713031713E-2</v>
      </c>
    </row>
    <row r="115" spans="1:5" x14ac:dyDescent="0.3">
      <c r="A115" s="1" t="s">
        <v>126</v>
      </c>
      <c r="B115" s="2">
        <v>-0.10634645018175987</v>
      </c>
      <c r="C115" s="2">
        <v>-0.31841553968200614</v>
      </c>
      <c r="D115" s="2">
        <v>-1.1246444867177385E-2</v>
      </c>
      <c r="E115" s="2">
        <v>-0.14717562821663391</v>
      </c>
    </row>
    <row r="116" spans="1:5" x14ac:dyDescent="0.3">
      <c r="A116" s="1" t="s">
        <v>127</v>
      </c>
      <c r="B116" s="2">
        <v>-0.20875369584322118</v>
      </c>
      <c r="C116" s="2">
        <v>-0.62157666799608224</v>
      </c>
      <c r="D116" s="2">
        <v>-0.24836440812287994</v>
      </c>
      <c r="E116" s="2">
        <v>-0.13373859820146555</v>
      </c>
    </row>
    <row r="117" spans="1:5" x14ac:dyDescent="0.3">
      <c r="A117" s="1" t="s">
        <v>128</v>
      </c>
      <c r="B117" s="2">
        <v>0.50987869776762895</v>
      </c>
      <c r="C117" s="2">
        <v>1.8036187022725619E-2</v>
      </c>
      <c r="D117" s="2">
        <v>0.60878535094425901</v>
      </c>
      <c r="E117" s="2">
        <v>-0.18192648083139543</v>
      </c>
    </row>
    <row r="118" spans="1:5" x14ac:dyDescent="0.3">
      <c r="A118" s="1" t="s">
        <v>129</v>
      </c>
      <c r="B118" s="2">
        <v>0.41877568162843654</v>
      </c>
      <c r="C118" s="2">
        <v>4.7917494920643372E-2</v>
      </c>
      <c r="D118" s="2">
        <v>0.36591211541776447</v>
      </c>
      <c r="E118" s="2">
        <v>-0.19480596768597236</v>
      </c>
    </row>
    <row r="119" spans="1:5" x14ac:dyDescent="0.3">
      <c r="A119" s="1" t="s">
        <v>130</v>
      </c>
      <c r="B119" s="2">
        <v>-9.4182811031435901E-2</v>
      </c>
      <c r="C119" s="2">
        <v>-5.2373621328027919E-3</v>
      </c>
      <c r="D119" s="2">
        <v>-0.10473246668370885</v>
      </c>
      <c r="E119" s="2">
        <v>3.6217579165265398E-2</v>
      </c>
    </row>
    <row r="120" spans="1:5" x14ac:dyDescent="0.3">
      <c r="A120" s="1" t="s">
        <v>131</v>
      </c>
      <c r="B120" s="2">
        <v>0.30470339427131943</v>
      </c>
      <c r="C120" s="2">
        <v>0.11555024852700736</v>
      </c>
      <c r="D120" s="2">
        <v>0.58524026245786942</v>
      </c>
      <c r="E120" s="2">
        <v>0.11688375065170724</v>
      </c>
    </row>
    <row r="121" spans="1:5" x14ac:dyDescent="0.3">
      <c r="A121" s="1" t="s">
        <v>132</v>
      </c>
      <c r="B121" s="2">
        <v>0.22713535461505938</v>
      </c>
      <c r="C121" s="2">
        <v>2.8922551852777506E-2</v>
      </c>
      <c r="D121" s="2">
        <v>0.37058802949155689</v>
      </c>
      <c r="E121" s="2">
        <v>-0.13332676385114489</v>
      </c>
    </row>
    <row r="122" spans="1:5" x14ac:dyDescent="0.3">
      <c r="A122" s="1" t="s">
        <v>133</v>
      </c>
      <c r="B122" s="2">
        <v>-0.15200489317977189</v>
      </c>
      <c r="C122" s="2">
        <v>-4.5377374160434358E-2</v>
      </c>
      <c r="D122" s="2">
        <v>-0.27787483301736632</v>
      </c>
      <c r="E122" s="2">
        <v>-1.1043399011513255E-2</v>
      </c>
    </row>
    <row r="123" spans="1:5" x14ac:dyDescent="0.3">
      <c r="A123" s="1" t="s">
        <v>134</v>
      </c>
      <c r="B123" s="2">
        <v>0.14897270478303659</v>
      </c>
      <c r="C123" s="2">
        <v>0.29946607166378303</v>
      </c>
      <c r="D123" s="2">
        <v>0.40647060518239031</v>
      </c>
      <c r="E123" s="2">
        <v>9.3404559019862221E-2</v>
      </c>
    </row>
    <row r="124" spans="1:5" x14ac:dyDescent="0.3">
      <c r="A124" s="1" t="s">
        <v>135</v>
      </c>
      <c r="B124" s="2">
        <v>0.48936736513106677</v>
      </c>
      <c r="C124" s="2">
        <v>-0.10619550993120373</v>
      </c>
      <c r="D124" s="2">
        <v>0.39905674544591707</v>
      </c>
      <c r="E124" s="2">
        <v>-2.8904722542923599E-2</v>
      </c>
    </row>
    <row r="125" spans="1:5" x14ac:dyDescent="0.3">
      <c r="A125" s="1" t="s">
        <v>136</v>
      </c>
      <c r="B125" s="2">
        <v>-0.12903278504957175</v>
      </c>
      <c r="C125" s="2">
        <v>-4.2153166552674544E-2</v>
      </c>
      <c r="D125" s="2">
        <v>-0.16547823147059287</v>
      </c>
      <c r="E125" s="2">
        <v>-1.3988410932386669E-2</v>
      </c>
    </row>
    <row r="126" spans="1:5" x14ac:dyDescent="0.3">
      <c r="A126" s="1" t="s">
        <v>137</v>
      </c>
      <c r="B126" s="2">
        <v>0.38308328476727332</v>
      </c>
      <c r="C126" s="2">
        <v>-2.9745640906441446E-2</v>
      </c>
      <c r="D126" s="2">
        <v>0.50799721217827098</v>
      </c>
      <c r="E126" s="2">
        <v>-3.7917258759132925E-2</v>
      </c>
    </row>
    <row r="127" spans="1:5" x14ac:dyDescent="0.3">
      <c r="A127" s="1" t="s">
        <v>138</v>
      </c>
      <c r="B127" s="2">
        <v>0.35341701429112932</v>
      </c>
      <c r="C127" s="2">
        <v>-0.30432855088987287</v>
      </c>
      <c r="D127" s="2">
        <v>0.2235859791869339</v>
      </c>
      <c r="E127" s="2">
        <v>5.4009929336343375E-2</v>
      </c>
    </row>
    <row r="128" spans="1:5" x14ac:dyDescent="0.3">
      <c r="A128" s="1" t="s">
        <v>139</v>
      </c>
      <c r="B128" s="2">
        <v>-0.2969486415364555</v>
      </c>
      <c r="C128" s="2">
        <v>0.12617308198369892</v>
      </c>
      <c r="D128" s="2">
        <v>-0.30250881200195423</v>
      </c>
      <c r="E128" s="2">
        <v>-3.7494666678222427E-3</v>
      </c>
    </row>
    <row r="129" spans="1:5" x14ac:dyDescent="0.3">
      <c r="A129" s="1" t="s">
        <v>140</v>
      </c>
      <c r="B129" s="2">
        <v>-0.87808871047068671</v>
      </c>
      <c r="C129" s="2">
        <v>0.61952350104812071</v>
      </c>
      <c r="D129" s="2">
        <v>4.5223594492207454E-2</v>
      </c>
      <c r="E129" s="2">
        <v>-0.33125925733886791</v>
      </c>
    </row>
    <row r="130" spans="1:5" x14ac:dyDescent="0.3">
      <c r="A130" s="1" t="s">
        <v>141</v>
      </c>
      <c r="B130" s="2">
        <v>6.1228781828037628E-2</v>
      </c>
      <c r="C130" s="2">
        <v>0.12425434969450626</v>
      </c>
      <c r="D130" s="2">
        <v>5.9699505198267375E-2</v>
      </c>
      <c r="E130" s="2">
        <v>-0.17185709649309233</v>
      </c>
    </row>
    <row r="131" spans="1:5" x14ac:dyDescent="0.3">
      <c r="A131" s="1" t="s">
        <v>142</v>
      </c>
      <c r="B131" s="2">
        <v>0.21096577349759604</v>
      </c>
      <c r="C131" s="2">
        <v>-0.54776583310918781</v>
      </c>
      <c r="D131" s="2">
        <v>-0.16059877455890376</v>
      </c>
      <c r="E131" s="2">
        <v>0.54402676723857424</v>
      </c>
    </row>
    <row r="132" spans="1:5" x14ac:dyDescent="0.3">
      <c r="A132" s="1" t="s">
        <v>143</v>
      </c>
      <c r="B132" s="2">
        <v>0.25003806811355833</v>
      </c>
      <c r="C132" s="2">
        <v>8.0203876432886581E-2</v>
      </c>
      <c r="D132" s="2">
        <v>0.19753697259705824</v>
      </c>
      <c r="E132" s="2">
        <v>8.4940896191187235E-2</v>
      </c>
    </row>
    <row r="133" spans="1:5" x14ac:dyDescent="0.3">
      <c r="A133" s="1" t="s">
        <v>144</v>
      </c>
      <c r="B133" s="2">
        <v>0.12626569063339416</v>
      </c>
      <c r="C133" s="2">
        <v>-0.2795802774089115</v>
      </c>
      <c r="D133" s="2">
        <v>-8.0004639687267967E-2</v>
      </c>
      <c r="E133" s="2">
        <v>-0.1938095639354194</v>
      </c>
    </row>
    <row r="134" spans="1:5" x14ac:dyDescent="0.3">
      <c r="A134" s="1" t="s">
        <v>145</v>
      </c>
      <c r="B134" s="2">
        <v>-0.42803714201457022</v>
      </c>
      <c r="C134" s="2">
        <v>-8.1728966443644205E-2</v>
      </c>
      <c r="D134" s="2">
        <v>-0.30695244980074377</v>
      </c>
      <c r="E134" s="2">
        <v>-0.10431399276491785</v>
      </c>
    </row>
    <row r="135" spans="1:5" x14ac:dyDescent="0.3">
      <c r="A135" s="1" t="s">
        <v>146</v>
      </c>
      <c r="B135" s="2">
        <v>-0.50676580119921999</v>
      </c>
      <c r="C135" s="2">
        <v>-0.12381133409505791</v>
      </c>
      <c r="D135" s="2">
        <v>-0.19929706827187599</v>
      </c>
      <c r="E135" s="2">
        <v>0.26026872748033597</v>
      </c>
    </row>
    <row r="136" spans="1:5" x14ac:dyDescent="0.3">
      <c r="A136" s="1" t="s">
        <v>147</v>
      </c>
      <c r="B136" s="2">
        <v>-0.41398045710004344</v>
      </c>
      <c r="C136" s="2">
        <v>-3.392170262629414E-2</v>
      </c>
      <c r="D136" s="2">
        <v>-0.13863781894921298</v>
      </c>
      <c r="E136" s="2">
        <v>9.9555888426764896E-2</v>
      </c>
    </row>
    <row r="137" spans="1:5" x14ac:dyDescent="0.3">
      <c r="A137" s="1" t="s">
        <v>148</v>
      </c>
      <c r="B137" s="2">
        <v>0.19645662179116713</v>
      </c>
      <c r="C137" s="2">
        <v>3.5561617815247429E-2</v>
      </c>
      <c r="D137" s="2">
        <v>7.278959788264841E-2</v>
      </c>
      <c r="E137" s="2">
        <v>-7.9981402158696493E-2</v>
      </c>
    </row>
    <row r="138" spans="1:5" x14ac:dyDescent="0.3">
      <c r="A138" s="1" t="s">
        <v>149</v>
      </c>
      <c r="B138" s="2">
        <v>0.7018033925399112</v>
      </c>
      <c r="C138" s="2">
        <v>0.17907547172668742</v>
      </c>
      <c r="D138" s="2">
        <v>-0.42663551888516121</v>
      </c>
      <c r="E138" s="2">
        <v>3.3025441622324195E-2</v>
      </c>
    </row>
    <row r="139" spans="1:5" x14ac:dyDescent="0.3">
      <c r="A139" s="1" t="s">
        <v>150</v>
      </c>
      <c r="B139" s="2">
        <v>-6.1186520865518505E-2</v>
      </c>
      <c r="C139" s="2">
        <v>-5.459269009319543E-2</v>
      </c>
      <c r="D139" s="2">
        <v>-3.8281773424746313E-2</v>
      </c>
      <c r="E139" s="2">
        <v>5.0907070197803578E-2</v>
      </c>
    </row>
    <row r="140" spans="1:5" x14ac:dyDescent="0.3">
      <c r="A140" s="1" t="s">
        <v>151</v>
      </c>
      <c r="B140" s="2">
        <v>-0.49713411951002268</v>
      </c>
      <c r="C140" s="2">
        <v>-8.7267222468968036E-2</v>
      </c>
      <c r="D140" s="2">
        <v>0.37886143126407656</v>
      </c>
      <c r="E140" s="2">
        <v>-7.801368483276766E-2</v>
      </c>
    </row>
    <row r="141" spans="1:5" x14ac:dyDescent="0.3">
      <c r="A141" s="1" t="s">
        <v>152</v>
      </c>
      <c r="B141" s="2">
        <v>-0.31230510725254634</v>
      </c>
      <c r="C141" s="2">
        <v>0.15574793189634822</v>
      </c>
      <c r="D141" s="2">
        <v>0.29713635278825212</v>
      </c>
      <c r="E141" s="2">
        <v>-0.1352534784243683</v>
      </c>
    </row>
    <row r="142" spans="1:5" x14ac:dyDescent="0.3">
      <c r="A142" s="1" t="s">
        <v>153</v>
      </c>
      <c r="B142" s="2">
        <v>6.3219040886644359E-2</v>
      </c>
      <c r="C142" s="2">
        <v>6.1750211700881137E-2</v>
      </c>
      <c r="D142" s="2">
        <v>-6.8801681474380136E-2</v>
      </c>
      <c r="E142" s="2">
        <v>-3.074096990185285E-3</v>
      </c>
    </row>
    <row r="143" spans="1:5" x14ac:dyDescent="0.3">
      <c r="A143" s="1" t="s">
        <v>154</v>
      </c>
      <c r="B143" s="2">
        <v>0.19988808800697805</v>
      </c>
      <c r="C143" s="2">
        <v>-0.11412629594662367</v>
      </c>
      <c r="D143" s="2">
        <v>-0.18883977705123395</v>
      </c>
      <c r="E143" s="2">
        <v>9.1282508159835199E-2</v>
      </c>
    </row>
    <row r="144" spans="1:5" x14ac:dyDescent="0.3">
      <c r="A144" s="1" t="s">
        <v>155</v>
      </c>
      <c r="B144" s="2">
        <v>0.86878858293613326</v>
      </c>
      <c r="C144" s="2">
        <v>0.16684539181980104</v>
      </c>
      <c r="D144" s="2">
        <v>-0.35950041515789777</v>
      </c>
      <c r="E144" s="2">
        <v>-0.18283643075306308</v>
      </c>
    </row>
    <row r="145" spans="1:5" x14ac:dyDescent="0.3">
      <c r="A145" s="1" t="s">
        <v>156</v>
      </c>
      <c r="B145" s="2">
        <v>-4.3136090901977994E-2</v>
      </c>
      <c r="C145" s="2">
        <v>0.11299832139124685</v>
      </c>
      <c r="D145" s="2">
        <v>-2.6404622422116608E-2</v>
      </c>
      <c r="E145" s="2">
        <v>6.0878192760857243E-2</v>
      </c>
    </row>
    <row r="146" spans="1:5" x14ac:dyDescent="0.3">
      <c r="A146" s="1" t="s">
        <v>157</v>
      </c>
      <c r="B146" s="2">
        <v>-0.41163880230964012</v>
      </c>
      <c r="C146" s="2">
        <v>-0.15864251024791406</v>
      </c>
      <c r="D146" s="2">
        <v>0.19937525773598841</v>
      </c>
      <c r="E146" s="2">
        <v>5.263615245233718E-2</v>
      </c>
    </row>
    <row r="147" spans="1:5" x14ac:dyDescent="0.3">
      <c r="A147" s="1" t="s">
        <v>158</v>
      </c>
      <c r="B147" s="2">
        <v>0.24711950901237897</v>
      </c>
      <c r="C147" s="2">
        <v>0.20868913436979419</v>
      </c>
      <c r="D147" s="2">
        <v>-0.25810187368480292</v>
      </c>
      <c r="E147" s="2">
        <v>-0.15137082407466959</v>
      </c>
    </row>
    <row r="148" spans="1:5" x14ac:dyDescent="0.3">
      <c r="A148" s="1" t="s">
        <v>159</v>
      </c>
      <c r="B148" s="2">
        <v>-0.36636249234847801</v>
      </c>
      <c r="C148" s="2">
        <v>-0.30938824578974988</v>
      </c>
      <c r="D148" s="2">
        <v>0.38264419551853351</v>
      </c>
      <c r="E148" s="2">
        <v>0.22441203690664868</v>
      </c>
    </row>
    <row r="149" spans="1:5" x14ac:dyDescent="0.3">
      <c r="A149" s="1" t="s">
        <v>160</v>
      </c>
      <c r="B149" s="2">
        <v>0.52837906623943887</v>
      </c>
      <c r="C149" s="2">
        <v>0.23270123260500727</v>
      </c>
      <c r="D149" s="2">
        <v>-0.50750381885188067</v>
      </c>
      <c r="E149" s="2">
        <v>-0.14016073565543624</v>
      </c>
    </row>
    <row r="150" spans="1:5" x14ac:dyDescent="0.3">
      <c r="A150" s="1" t="s">
        <v>161</v>
      </c>
      <c r="B150" s="2">
        <v>-0.19721607884596098</v>
      </c>
      <c r="C150" s="2">
        <v>-8.685511514225068E-2</v>
      </c>
      <c r="D150" s="2">
        <v>0.18942444837124314</v>
      </c>
      <c r="E150" s="2">
        <v>5.231462118827454E-2</v>
      </c>
    </row>
    <row r="151" spans="1:5" x14ac:dyDescent="0.3">
      <c r="A151" s="1" t="s">
        <v>162</v>
      </c>
      <c r="B151" s="2">
        <v>-0.11392238994718813</v>
      </c>
      <c r="C151" s="2">
        <v>0.21800035859124697</v>
      </c>
      <c r="D151" s="2">
        <v>9.5756454558498474E-2</v>
      </c>
      <c r="E151" s="2">
        <v>-5.0231039581900339E-2</v>
      </c>
    </row>
    <row r="152" spans="1:5" x14ac:dyDescent="0.3">
      <c r="A152" s="1" t="s">
        <v>163</v>
      </c>
      <c r="B152" s="2">
        <v>0.10532109271169478</v>
      </c>
      <c r="C152" s="2">
        <v>-0.20154103147779034</v>
      </c>
      <c r="D152" s="2">
        <v>-8.8526710447121459E-2</v>
      </c>
      <c r="E152" s="2">
        <v>4.6438526959122046E-2</v>
      </c>
    </row>
    <row r="153" spans="1:5" x14ac:dyDescent="0.3">
      <c r="A153" s="1" t="s">
        <v>164</v>
      </c>
      <c r="B153" s="2">
        <v>2.6478052419018662E-2</v>
      </c>
      <c r="C153" s="2">
        <v>-6.3185821030638384E-2</v>
      </c>
      <c r="D153" s="2">
        <v>0.28998249807607385</v>
      </c>
      <c r="E153" s="2">
        <v>-0.12342255702248588</v>
      </c>
    </row>
    <row r="154" spans="1:5" x14ac:dyDescent="0.3">
      <c r="A154" s="1" t="s">
        <v>165</v>
      </c>
      <c r="B154" s="2">
        <v>-4.0620672971681038E-2</v>
      </c>
      <c r="C154" s="2">
        <v>9.6935021198504001E-2</v>
      </c>
      <c r="D154" s="2">
        <v>-0.4448697372242621</v>
      </c>
      <c r="E154" s="2">
        <v>0.18934577388093229</v>
      </c>
    </row>
    <row r="155" spans="1:5" x14ac:dyDescent="0.3">
      <c r="A155" s="1" t="s">
        <v>166</v>
      </c>
      <c r="B155" s="2">
        <v>8.8024629622757117E-2</v>
      </c>
      <c r="C155" s="2">
        <v>0.1719531254571002</v>
      </c>
      <c r="D155" s="2">
        <v>4.2272851572639832E-2</v>
      </c>
      <c r="E155" s="2">
        <v>4.646739590488181E-2</v>
      </c>
    </row>
    <row r="156" spans="1:5" x14ac:dyDescent="0.3">
      <c r="A156" s="1" t="s">
        <v>167</v>
      </c>
      <c r="B156" s="2">
        <v>-6.0661509971699584E-2</v>
      </c>
      <c r="C156" s="2">
        <v>-0.11850020021991695</v>
      </c>
      <c r="D156" s="2">
        <v>-2.9132017007008841E-2</v>
      </c>
      <c r="E156" s="2">
        <v>-3.2022655614947458E-2</v>
      </c>
    </row>
    <row r="157" spans="1:5" x14ac:dyDescent="0.3">
      <c r="A157" s="1" t="s">
        <v>168</v>
      </c>
      <c r="B157" s="2">
        <v>-0.80160309611272906</v>
      </c>
      <c r="C157" s="2">
        <v>0.62369559031296695</v>
      </c>
      <c r="D157" s="2">
        <v>-7.0866956485523838E-2</v>
      </c>
      <c r="E157" s="2">
        <v>-0.32299991237045889</v>
      </c>
    </row>
    <row r="158" spans="1:5" x14ac:dyDescent="0.3">
      <c r="A158" s="1" t="s">
        <v>169</v>
      </c>
      <c r="B158" s="2">
        <v>0.23418095213243065</v>
      </c>
      <c r="C158" s="2">
        <v>-0.18220691497896774</v>
      </c>
      <c r="D158" s="2">
        <v>2.0703127801010923E-2</v>
      </c>
      <c r="E158" s="2">
        <v>9.4361445688538576E-2</v>
      </c>
    </row>
    <row r="159" spans="1:5" x14ac:dyDescent="0.3">
      <c r="A159" s="1" t="s">
        <v>170</v>
      </c>
      <c r="B159" s="2">
        <v>0.22211090289417112</v>
      </c>
      <c r="C159" s="2">
        <v>-0.12886035778269844</v>
      </c>
      <c r="D159" s="2">
        <v>0.44647680974949316</v>
      </c>
      <c r="E159" s="2">
        <v>-3.276062901951074E-2</v>
      </c>
    </row>
    <row r="160" spans="1:5" x14ac:dyDescent="0.3">
      <c r="A160" s="1" t="s">
        <v>171</v>
      </c>
      <c r="B160" s="2">
        <v>-8.3901611487629979E-2</v>
      </c>
      <c r="C160" s="2">
        <v>4.8676546418759792E-2</v>
      </c>
      <c r="D160" s="2">
        <v>-0.16865504278142704</v>
      </c>
      <c r="E160" s="2">
        <v>1.2375212257791632E-2</v>
      </c>
    </row>
    <row r="161" spans="1:5" x14ac:dyDescent="0.3">
      <c r="A161" s="1" t="s">
        <v>172</v>
      </c>
      <c r="B161" s="2">
        <v>0.10978516054266198</v>
      </c>
      <c r="C161" s="2">
        <v>0.35655418659282512</v>
      </c>
      <c r="D161" s="2">
        <v>-0.20493975093193542</v>
      </c>
      <c r="E161" s="2">
        <v>6.5928327324336469E-2</v>
      </c>
    </row>
    <row r="162" spans="1:5" x14ac:dyDescent="0.3">
      <c r="A162" s="1" t="s">
        <v>173</v>
      </c>
      <c r="B162" s="2">
        <v>-5.3059494712786794E-2</v>
      </c>
      <c r="C162" s="2">
        <v>-0.17232369916690318</v>
      </c>
      <c r="D162" s="2">
        <v>9.9047991342939581E-2</v>
      </c>
      <c r="E162" s="2">
        <v>-3.1863356739630158E-2</v>
      </c>
    </row>
    <row r="163" spans="1:5" x14ac:dyDescent="0.3">
      <c r="A163" s="1" t="s">
        <v>174</v>
      </c>
      <c r="B163" s="2">
        <v>0.17051926763014641</v>
      </c>
      <c r="C163" s="2">
        <v>0.1507096396328424</v>
      </c>
      <c r="D163" s="2">
        <v>-0.15174524871505629</v>
      </c>
      <c r="E163" s="2">
        <v>9.8503191039861493E-2</v>
      </c>
    </row>
    <row r="164" spans="1:5" x14ac:dyDescent="0.3">
      <c r="A164" s="1" t="s">
        <v>175</v>
      </c>
      <c r="B164" s="2">
        <v>-0.12050265572610551</v>
      </c>
      <c r="C164" s="2">
        <v>-0.10650357623322976</v>
      </c>
      <c r="D164" s="2">
        <v>0.10723542106481504</v>
      </c>
      <c r="E164" s="2">
        <v>-6.961029262420293E-2</v>
      </c>
    </row>
    <row r="165" spans="1:5" x14ac:dyDescent="0.3">
      <c r="A165" s="1" t="s">
        <v>176</v>
      </c>
      <c r="B165" s="2">
        <v>4.9914440335005146E-2</v>
      </c>
      <c r="C165" s="2">
        <v>0.23959986754480161</v>
      </c>
      <c r="D165" s="2">
        <v>-0.13217765284986729</v>
      </c>
      <c r="E165" s="2">
        <v>-7.7219103035238851E-2</v>
      </c>
    </row>
    <row r="166" spans="1:5" x14ac:dyDescent="0.3">
      <c r="A166" s="1" t="s">
        <v>177</v>
      </c>
      <c r="B166" s="2">
        <v>-0.13065297868086517</v>
      </c>
      <c r="C166" s="2">
        <v>-0.62716192300599372</v>
      </c>
      <c r="D166" s="2">
        <v>0.34598012006096468</v>
      </c>
      <c r="E166" s="2">
        <v>0.20212398966924647</v>
      </c>
    </row>
    <row r="167" spans="1:5" x14ac:dyDescent="0.3">
      <c r="A167" s="1" t="s">
        <v>178</v>
      </c>
      <c r="B167" s="2">
        <v>0.24977616037634848</v>
      </c>
      <c r="C167" s="2">
        <v>0.21678804608364982</v>
      </c>
      <c r="D167" s="2">
        <v>-0.19415128946400975</v>
      </c>
      <c r="E167" s="2">
        <v>-0.17471502044735104</v>
      </c>
    </row>
    <row r="168" spans="1:5" x14ac:dyDescent="0.3">
      <c r="A168" s="1" t="s">
        <v>179</v>
      </c>
      <c r="B168" s="2">
        <v>-0.42751742809167226</v>
      </c>
      <c r="C168" s="2">
        <v>-0.37105489876638081</v>
      </c>
      <c r="D168" s="2">
        <v>0.33230977611022255</v>
      </c>
      <c r="E168" s="2">
        <v>0.29904261510822733</v>
      </c>
    </row>
    <row r="169" spans="1:5" x14ac:dyDescent="0.3">
      <c r="A169" s="1" t="s">
        <v>180</v>
      </c>
      <c r="B169" s="2">
        <v>0.20163247245402208</v>
      </c>
      <c r="C169" s="2">
        <v>0.17879276886076528</v>
      </c>
      <c r="D169" s="2">
        <v>0.26523074562777582</v>
      </c>
      <c r="E169" s="2">
        <v>0.13979383285486693</v>
      </c>
    </row>
    <row r="170" spans="1:5" x14ac:dyDescent="0.3">
      <c r="A170" s="1" t="s">
        <v>181</v>
      </c>
      <c r="B170" s="2">
        <v>-0.27401087558864717</v>
      </c>
      <c r="C170" s="2">
        <v>-0.24297258545807193</v>
      </c>
      <c r="D170" s="2">
        <v>-0.36043851448118547</v>
      </c>
      <c r="E170" s="2">
        <v>-0.18997451192386616</v>
      </c>
    </row>
    <row r="171" spans="1:5" x14ac:dyDescent="0.3">
      <c r="A171" s="1" t="s">
        <v>182</v>
      </c>
      <c r="B171" s="2">
        <v>1.3204662407802967E-2</v>
      </c>
      <c r="C171" s="2">
        <v>0.17199443662071429</v>
      </c>
      <c r="D171" s="2">
        <v>1.0366799130761672E-3</v>
      </c>
      <c r="E171" s="2">
        <v>-5.7355039963201231E-2</v>
      </c>
    </row>
    <row r="172" spans="1:5" x14ac:dyDescent="0.3">
      <c r="A172" s="1" t="s">
        <v>183</v>
      </c>
      <c r="B172" s="2">
        <v>-7.6521201543278405E-2</v>
      </c>
      <c r="C172" s="2">
        <v>-0.99671014241144895</v>
      </c>
      <c r="D172" s="2">
        <v>-6.0075744547245851E-3</v>
      </c>
      <c r="E172" s="2">
        <v>0.33237325097788539</v>
      </c>
    </row>
    <row r="173" spans="1:5" x14ac:dyDescent="0.3">
      <c r="A173" s="1" t="s">
        <v>184</v>
      </c>
      <c r="B173" s="2">
        <v>-0.51521060764728688</v>
      </c>
      <c r="C173" s="2">
        <v>0.31367347733233797</v>
      </c>
      <c r="D173" s="2">
        <v>0.25904519002680143</v>
      </c>
      <c r="E173" s="2">
        <v>-0.26480676161171685</v>
      </c>
    </row>
    <row r="174" spans="1:5" x14ac:dyDescent="0.3">
      <c r="A174" s="1" t="s">
        <v>185</v>
      </c>
      <c r="B174" s="2">
        <v>0.21366742949181833</v>
      </c>
      <c r="C174" s="2">
        <v>-0.13008622999323838</v>
      </c>
      <c r="D174" s="2">
        <v>-0.10743086235743458</v>
      </c>
      <c r="E174" s="2">
        <v>0.10982029334373308</v>
      </c>
    </row>
    <row r="175" spans="1:5" x14ac:dyDescent="0.3">
      <c r="A175" s="1" t="s">
        <v>186</v>
      </c>
      <c r="B175" s="2">
        <v>-0.17317118731818251</v>
      </c>
      <c r="C175" s="2">
        <v>0.4040617718673955</v>
      </c>
      <c r="D175" s="2">
        <v>7.4188254154033045E-2</v>
      </c>
      <c r="E175" s="2">
        <v>7.2580297213007516E-2</v>
      </c>
    </row>
    <row r="176" spans="1:5" x14ac:dyDescent="0.3">
      <c r="A176" s="1" t="s">
        <v>187</v>
      </c>
      <c r="B176" s="2">
        <v>0.22384159559246392</v>
      </c>
      <c r="C176" s="2">
        <v>-0.52229145698777157</v>
      </c>
      <c r="D176" s="2">
        <v>-9.5895959606407552E-2</v>
      </c>
      <c r="E176" s="2">
        <v>-9.3817509646587569E-2</v>
      </c>
    </row>
    <row r="177" spans="1:5" x14ac:dyDescent="0.3">
      <c r="A177" s="1" t="s">
        <v>188</v>
      </c>
      <c r="B177" s="2">
        <v>0.18501053240208418</v>
      </c>
      <c r="C177" s="2">
        <v>0.28273407181127752</v>
      </c>
      <c r="D177" s="2">
        <v>-0.37916055808625415</v>
      </c>
      <c r="E177" s="2">
        <v>-3.2288795630629218E-2</v>
      </c>
    </row>
    <row r="178" spans="1:5" x14ac:dyDescent="0.3">
      <c r="A178" s="1" t="s">
        <v>189</v>
      </c>
      <c r="B178" s="2">
        <v>-9.0093060957473686E-2</v>
      </c>
      <c r="C178" s="2">
        <v>-0.13768069112459388</v>
      </c>
      <c r="D178" s="2">
        <v>0.18463670596923132</v>
      </c>
      <c r="E178" s="2">
        <v>1.5723409879560141E-2</v>
      </c>
    </row>
    <row r="179" spans="1:5" x14ac:dyDescent="0.3">
      <c r="A179" s="1" t="s">
        <v>190</v>
      </c>
      <c r="B179" s="2">
        <v>-1.2266087992294679E-2</v>
      </c>
      <c r="C179" s="2">
        <v>0.15208501647238154</v>
      </c>
      <c r="D179" s="2">
        <v>1.2747801085085712E-2</v>
      </c>
      <c r="E179" s="2">
        <v>0.10836671388792285</v>
      </c>
    </row>
    <row r="180" spans="1:5" x14ac:dyDescent="0.3">
      <c r="A180" s="1" t="s">
        <v>191</v>
      </c>
      <c r="B180" s="2">
        <v>4.0732057835206815E-2</v>
      </c>
      <c r="C180" s="2">
        <v>-0.50502945117568787</v>
      </c>
      <c r="D180" s="2">
        <v>-4.2331684836729333E-2</v>
      </c>
      <c r="E180" s="2">
        <v>-0.35985387193267176</v>
      </c>
    </row>
    <row r="181" spans="1:5" x14ac:dyDescent="0.3">
      <c r="A181" s="1" t="s">
        <v>192</v>
      </c>
      <c r="B181" s="2">
        <v>7.9170389779373157E-2</v>
      </c>
      <c r="C181" s="2">
        <v>0.39667659379248255</v>
      </c>
      <c r="D181" s="2">
        <v>0.17329641532222323</v>
      </c>
      <c r="E181" s="2">
        <v>6.0467995771660246E-2</v>
      </c>
    </row>
    <row r="182" spans="1:5" x14ac:dyDescent="0.3">
      <c r="A182" s="1" t="s">
        <v>193</v>
      </c>
      <c r="B182" s="2">
        <v>-7.6690353473031173E-2</v>
      </c>
      <c r="C182" s="2">
        <v>-0.38425058001103096</v>
      </c>
      <c r="D182" s="2">
        <v>-0.16786785291454054</v>
      </c>
      <c r="E182" s="2">
        <v>-5.8573817590861367E-2</v>
      </c>
    </row>
    <row r="183" spans="1:5" x14ac:dyDescent="0.3">
      <c r="A183" s="1" t="s">
        <v>194</v>
      </c>
      <c r="B183" s="2">
        <v>9.5113563002362123E-2</v>
      </c>
      <c r="C183" s="2">
        <v>0.37114613101826194</v>
      </c>
      <c r="D183" s="2">
        <v>0.19080146251385649</v>
      </c>
      <c r="E183" s="2">
        <v>5.4333522064688757E-2</v>
      </c>
    </row>
    <row r="184" spans="1:5" x14ac:dyDescent="0.3">
      <c r="A184" s="1" t="s">
        <v>195</v>
      </c>
      <c r="B184" s="2">
        <v>-0.11887015871101803</v>
      </c>
      <c r="C184" s="2">
        <v>-0.46384761653840623</v>
      </c>
      <c r="D184" s="2">
        <v>-0.23845810645063645</v>
      </c>
      <c r="E184" s="2">
        <v>-6.7904452186253156E-2</v>
      </c>
    </row>
    <row r="185" spans="1:5" x14ac:dyDescent="0.3">
      <c r="A185" s="1" t="s">
        <v>196</v>
      </c>
      <c r="B185" s="2">
        <v>5.6741106205783473E-2</v>
      </c>
      <c r="C185" s="2">
        <v>0.22075857247691461</v>
      </c>
      <c r="D185" s="2">
        <v>1.677495378623373E-2</v>
      </c>
      <c r="E185" s="2">
        <v>8.657219894640196E-2</v>
      </c>
    </row>
    <row r="186" spans="1:5" x14ac:dyDescent="0.3">
      <c r="A186" s="1" t="s">
        <v>197</v>
      </c>
      <c r="B186" s="2">
        <v>-1.4167206135456635E-2</v>
      </c>
      <c r="C186" s="2">
        <v>-5.5119337841369596E-2</v>
      </c>
      <c r="D186" s="2">
        <v>-4.1883961045884053E-3</v>
      </c>
      <c r="E186" s="2">
        <v>-2.1615478972604612E-2</v>
      </c>
    </row>
    <row r="187" spans="1:5" x14ac:dyDescent="0.3">
      <c r="A187" s="1" t="s">
        <v>198</v>
      </c>
      <c r="B187" s="2">
        <v>-0.25513691356324536</v>
      </c>
      <c r="C187" s="2">
        <v>-0.11483211113624477</v>
      </c>
      <c r="D187" s="2">
        <v>0.49930634093453041</v>
      </c>
      <c r="E187" s="2">
        <v>-0.20381999807383339</v>
      </c>
    </row>
    <row r="188" spans="1:5" x14ac:dyDescent="0.3">
      <c r="A188" s="1" t="s">
        <v>199</v>
      </c>
      <c r="B188" s="2">
        <v>5.3696468608301906E-2</v>
      </c>
      <c r="C188" s="2">
        <v>2.4167725339062154E-2</v>
      </c>
      <c r="D188" s="2">
        <v>-0.10508470486483025</v>
      </c>
      <c r="E188" s="2">
        <v>4.2896239416970336E-2</v>
      </c>
    </row>
    <row r="189" spans="1:5" x14ac:dyDescent="0.3">
      <c r="A189" s="1" t="s">
        <v>5</v>
      </c>
      <c r="B189" s="2">
        <v>-9.1221807125026588E-2</v>
      </c>
      <c r="C189" s="2">
        <v>-3.7799305178724936E-2</v>
      </c>
      <c r="D189" s="2">
        <v>9.4346167307618745E-2</v>
      </c>
      <c r="E189" s="2">
        <v>0.38719956682434731</v>
      </c>
    </row>
    <row r="190" spans="1:5" x14ac:dyDescent="0.3">
      <c r="A190" s="1" t="s">
        <v>6</v>
      </c>
      <c r="B190" s="2">
        <v>-0.22540487093638079</v>
      </c>
      <c r="C190" s="2">
        <v>-0.43138071776076448</v>
      </c>
      <c r="D190" s="2">
        <v>0.52015285499122998</v>
      </c>
      <c r="E190" s="2">
        <v>-0.33354878641409652</v>
      </c>
    </row>
    <row r="191" spans="1:5" x14ac:dyDescent="0.3">
      <c r="A191" s="1" t="s">
        <v>7</v>
      </c>
      <c r="B191" s="2">
        <v>0.30816796309975375</v>
      </c>
      <c r="C191" s="2">
        <v>6.6308795274094431E-2</v>
      </c>
      <c r="D191" s="2">
        <v>9.0046151423144496E-2</v>
      </c>
      <c r="E191" s="2">
        <v>-0.13131665600362602</v>
      </c>
    </row>
    <row r="192" spans="1:5" x14ac:dyDescent="0.3">
      <c r="A192" s="1" t="s">
        <v>8</v>
      </c>
      <c r="B192" s="2">
        <v>-0.19852769799791731</v>
      </c>
      <c r="C192" s="2">
        <v>2.7685546110060071E-2</v>
      </c>
      <c r="D192" s="2">
        <v>-5.4374056431046411E-2</v>
      </c>
      <c r="E192" s="2">
        <v>-0.13104740191370215</v>
      </c>
    </row>
    <row r="193" spans="1:5" x14ac:dyDescent="0.3">
      <c r="A193" s="1" t="s">
        <v>9</v>
      </c>
      <c r="B193" s="2">
        <v>0.34179894941275824</v>
      </c>
      <c r="C193" s="2">
        <v>0.20454251725478115</v>
      </c>
      <c r="D193" s="2">
        <v>-0.54826522703080238</v>
      </c>
      <c r="E193" s="2">
        <v>-0.13839263391327497</v>
      </c>
    </row>
    <row r="194" spans="1:5" x14ac:dyDescent="0.3">
      <c r="A194" s="1" t="s">
        <v>200</v>
      </c>
      <c r="B194" s="2">
        <v>0.16957767085198802</v>
      </c>
      <c r="C194" s="2">
        <v>0.19844292395328261</v>
      </c>
      <c r="D194" s="2">
        <v>1.5135990629316079E-2</v>
      </c>
      <c r="E194" s="2">
        <v>-9.2317433913196259E-2</v>
      </c>
    </row>
    <row r="195" spans="1:5" x14ac:dyDescent="0.3">
      <c r="A195" s="1" t="s">
        <v>201</v>
      </c>
      <c r="B195" s="2">
        <v>-0.13726227983448822</v>
      </c>
      <c r="C195" s="2">
        <v>-0.16062685624821499</v>
      </c>
      <c r="D195" s="2">
        <v>-1.2251616447467783E-2</v>
      </c>
      <c r="E195" s="2">
        <v>7.4725058928632057E-2</v>
      </c>
    </row>
    <row r="196" spans="1:5" x14ac:dyDescent="0.3">
      <c r="A196" s="1" t="s">
        <v>202</v>
      </c>
      <c r="B196" s="2">
        <v>0.64142224955629301</v>
      </c>
      <c r="C196" s="2">
        <v>0.13659736150435817</v>
      </c>
      <c r="D196" s="2">
        <v>0.42302406658414959</v>
      </c>
      <c r="E196" s="2">
        <v>0.14117513883499927</v>
      </c>
    </row>
    <row r="197" spans="1:5" x14ac:dyDescent="0.3">
      <c r="A197" s="1" t="s">
        <v>203</v>
      </c>
      <c r="B197" s="2">
        <v>-0.1772372891287575</v>
      </c>
      <c r="C197" s="2">
        <v>-3.7744474988076614E-2</v>
      </c>
      <c r="D197" s="2">
        <v>-0.11688967579384922</v>
      </c>
      <c r="E197" s="2">
        <v>-3.9009402802602219E-2</v>
      </c>
    </row>
    <row r="198" spans="1:5" x14ac:dyDescent="0.3">
      <c r="A198" s="1" t="s">
        <v>204</v>
      </c>
      <c r="B198" s="2">
        <v>0.71398865386077015</v>
      </c>
      <c r="C198" s="2">
        <v>5.5517170371550108E-2</v>
      </c>
      <c r="D198" s="2">
        <v>0.37844735598706342</v>
      </c>
      <c r="E198" s="2">
        <v>-0.20633758466431515</v>
      </c>
    </row>
    <row r="199" spans="1:5" x14ac:dyDescent="0.3">
      <c r="A199" s="1" t="s">
        <v>205</v>
      </c>
      <c r="B199" s="2">
        <v>-8.3282441889626108E-2</v>
      </c>
      <c r="C199" s="2">
        <v>-6.4757408823565097E-3</v>
      </c>
      <c r="D199" s="2">
        <v>-4.4143586544193883E-2</v>
      </c>
      <c r="E199" s="2">
        <v>2.4068026587721052E-2</v>
      </c>
    </row>
    <row r="200" spans="1:5" x14ac:dyDescent="0.3">
      <c r="A200" s="1" t="s">
        <v>206</v>
      </c>
      <c r="B200" s="2">
        <v>0.76607382867427165</v>
      </c>
      <c r="C200" s="2">
        <v>0.14386578147935278</v>
      </c>
      <c r="D200" s="2">
        <v>0.48768992953823659</v>
      </c>
      <c r="E200" s="2">
        <v>0.18362156812409539</v>
      </c>
    </row>
    <row r="201" spans="1:5" x14ac:dyDescent="0.3">
      <c r="A201" s="1" t="s">
        <v>207</v>
      </c>
      <c r="B201" s="2">
        <v>-0.18330085552327252</v>
      </c>
      <c r="C201" s="2">
        <v>-3.4423210712374495E-2</v>
      </c>
      <c r="D201" s="2">
        <v>-0.11669107854675431</v>
      </c>
      <c r="E201" s="2">
        <v>-4.3935700803040573E-2</v>
      </c>
    </row>
    <row r="202" spans="1:5" x14ac:dyDescent="0.3">
      <c r="A202" s="1" t="s">
        <v>208</v>
      </c>
      <c r="B202" s="2">
        <v>7.8407766530788642E-3</v>
      </c>
      <c r="C202" s="2">
        <v>0.20732383410075308</v>
      </c>
      <c r="D202" s="2">
        <v>8.87549564279628E-2</v>
      </c>
      <c r="E202" s="2">
        <v>0.45798005451442136</v>
      </c>
    </row>
    <row r="203" spans="1:5" x14ac:dyDescent="0.3">
      <c r="A203" s="1" t="s">
        <v>209</v>
      </c>
      <c r="B203" s="2">
        <v>-6.9125007964497181E-3</v>
      </c>
      <c r="C203" s="2">
        <v>-0.18277859856928547</v>
      </c>
      <c r="D203" s="2">
        <v>-7.8247185724421631E-2</v>
      </c>
      <c r="E203" s="2">
        <v>-0.40375942737076259</v>
      </c>
    </row>
    <row r="204" spans="1:5" x14ac:dyDescent="0.3">
      <c r="A204" s="1" t="s">
        <v>210</v>
      </c>
      <c r="B204" s="2">
        <v>-0.14316929964796404</v>
      </c>
      <c r="C204" s="2">
        <v>0.31930113615393568</v>
      </c>
      <c r="D204" s="2">
        <v>-5.4243896795080189E-2</v>
      </c>
      <c r="E204" s="2">
        <v>8.631869253125185E-2</v>
      </c>
    </row>
    <row r="205" spans="1:5" x14ac:dyDescent="0.3">
      <c r="A205" s="1" t="s">
        <v>211</v>
      </c>
      <c r="B205" s="2">
        <v>0.1469134531879473</v>
      </c>
      <c r="C205" s="2">
        <v>-0.32765147719905646</v>
      </c>
      <c r="D205" s="2">
        <v>5.5662479401177634E-2</v>
      </c>
      <c r="E205" s="2">
        <v>-8.8576092958593741E-2</v>
      </c>
    </row>
    <row r="206" spans="1:5" x14ac:dyDescent="0.3">
      <c r="A206" s="1" t="s">
        <v>212</v>
      </c>
      <c r="B206" s="2">
        <v>4.4765493574955476E-2</v>
      </c>
      <c r="C206" s="2">
        <v>0.18513863643292561</v>
      </c>
      <c r="D206" s="2">
        <v>-1.667099543832834E-2</v>
      </c>
      <c r="E206" s="2">
        <v>0.71028721989353372</v>
      </c>
    </row>
    <row r="207" spans="1:5" x14ac:dyDescent="0.3">
      <c r="A207" s="1" t="s">
        <v>213</v>
      </c>
      <c r="B207" s="2">
        <v>-1.7531878456403235E-2</v>
      </c>
      <c r="C207" s="2">
        <v>-7.2507366998901354E-2</v>
      </c>
      <c r="D207" s="2">
        <v>6.528999066717763E-3</v>
      </c>
      <c r="E207" s="2">
        <v>-0.27817562622110126</v>
      </c>
    </row>
    <row r="208" spans="1:5" x14ac:dyDescent="0.3">
      <c r="A208" s="1" t="s">
        <v>214</v>
      </c>
      <c r="B208" s="2">
        <v>0.10062324468549377</v>
      </c>
      <c r="C208" s="2">
        <v>-0.16754441976152679</v>
      </c>
      <c r="D208" s="2">
        <v>0.75867293803515545</v>
      </c>
      <c r="E208" s="2">
        <v>1.2546418884430062</v>
      </c>
    </row>
    <row r="209" spans="1:5" x14ac:dyDescent="0.3">
      <c r="A209" s="1" t="s">
        <v>215</v>
      </c>
      <c r="B209" s="2">
        <v>-8.3091587929354036E-3</v>
      </c>
      <c r="C209" s="2">
        <v>1.3835304089229655E-2</v>
      </c>
      <c r="D209" s="2">
        <v>-6.2648883304651903E-2</v>
      </c>
      <c r="E209" s="2">
        <v>-0.10360447739411996</v>
      </c>
    </row>
    <row r="210" spans="1:5" x14ac:dyDescent="0.3">
      <c r="A210" s="1" t="s">
        <v>216</v>
      </c>
      <c r="B210" s="2">
        <v>0.41691433467738137</v>
      </c>
      <c r="C210" s="2">
        <v>0.11448455189993656</v>
      </c>
      <c r="D210" s="2">
        <v>-6.4534396806986737E-3</v>
      </c>
      <c r="E210" s="2">
        <v>0.94998726134976885</v>
      </c>
    </row>
    <row r="211" spans="1:5" x14ac:dyDescent="0.3">
      <c r="A211" s="1" t="s">
        <v>217</v>
      </c>
      <c r="B211" s="2">
        <v>-2.9401317513385317E-2</v>
      </c>
      <c r="C211" s="2">
        <v>-8.0735930161584188E-3</v>
      </c>
      <c r="D211" s="2">
        <v>4.5510459421456878E-4</v>
      </c>
      <c r="E211" s="2">
        <v>-6.6994283432900648E-2</v>
      </c>
    </row>
    <row r="212" spans="1:5" x14ac:dyDescent="0.3">
      <c r="A212" s="1" t="s">
        <v>218</v>
      </c>
      <c r="B212" s="2">
        <v>-8.930673898992196E-2</v>
      </c>
      <c r="C212" s="2">
        <v>0.24809055968494451</v>
      </c>
      <c r="D212" s="2">
        <v>0.11926936538795008</v>
      </c>
      <c r="E212" s="2">
        <v>0.20253820605893641</v>
      </c>
    </row>
    <row r="213" spans="1:5" x14ac:dyDescent="0.3">
      <c r="A213" s="1" t="s">
        <v>219</v>
      </c>
      <c r="B213" s="2">
        <v>0.12182111909537929</v>
      </c>
      <c r="C213" s="2">
        <v>-0.33841421106227332</v>
      </c>
      <c r="D213" s="2">
        <v>-0.1626923984649741</v>
      </c>
      <c r="E213" s="2">
        <v>-0.27627736944301978</v>
      </c>
    </row>
    <row r="214" spans="1:5" x14ac:dyDescent="0.3">
      <c r="A214" s="1" t="s">
        <v>220</v>
      </c>
      <c r="B214" s="2">
        <v>1.2596306131286694E-3</v>
      </c>
      <c r="C214" s="2">
        <v>0.24518753718981073</v>
      </c>
      <c r="D214" s="2">
        <v>1.2034167695536196E-2</v>
      </c>
      <c r="E214" s="2">
        <v>0.5067195923788208</v>
      </c>
    </row>
    <row r="215" spans="1:5" x14ac:dyDescent="0.3">
      <c r="A215" s="1" t="s">
        <v>221</v>
      </c>
      <c r="B215" s="2">
        <v>-6.5360399616231398E-4</v>
      </c>
      <c r="C215" s="2">
        <v>-0.12722424530344378</v>
      </c>
      <c r="D215" s="2">
        <v>-6.2443545070317201E-3</v>
      </c>
      <c r="E215" s="2">
        <v>-0.26292942316622381</v>
      </c>
    </row>
    <row r="216" spans="1:5" x14ac:dyDescent="0.3">
      <c r="A216" s="1" t="s">
        <v>222</v>
      </c>
      <c r="B216" s="2">
        <v>-0.14470336651491816</v>
      </c>
      <c r="C216" s="2">
        <v>0.2678677408533458</v>
      </c>
      <c r="D216" s="2">
        <v>0.33997758810290724</v>
      </c>
      <c r="E216" s="2">
        <v>0.71766808609521293</v>
      </c>
    </row>
    <row r="217" spans="1:5" x14ac:dyDescent="0.3">
      <c r="A217" s="1" t="s">
        <v>223</v>
      </c>
      <c r="B217" s="2">
        <v>1.7451662293256495E-2</v>
      </c>
      <c r="C217" s="2">
        <v>-3.2305657188343342E-2</v>
      </c>
      <c r="D217" s="2">
        <v>-4.1002322183265334E-2</v>
      </c>
      <c r="E217" s="2">
        <v>-8.6552935006457984E-2</v>
      </c>
    </row>
    <row r="218" spans="1:5" x14ac:dyDescent="0.3">
      <c r="A218" s="1" t="s">
        <v>224</v>
      </c>
      <c r="B218" s="2">
        <v>-1.2091984069331091E-2</v>
      </c>
      <c r="C218" s="2">
        <v>0.36763743215224187</v>
      </c>
      <c r="D218" s="2">
        <v>0.13440543881443343</v>
      </c>
      <c r="E218" s="2">
        <v>0.37935689211643586</v>
      </c>
    </row>
    <row r="219" spans="1:5" x14ac:dyDescent="0.3">
      <c r="A219" s="1" t="s">
        <v>225</v>
      </c>
      <c r="B219" s="2">
        <v>1.0512566500488369E-2</v>
      </c>
      <c r="C219" s="2">
        <v>-0.31961776755657545</v>
      </c>
      <c r="D219" s="2">
        <v>-0.11684981599899284</v>
      </c>
      <c r="E219" s="2">
        <v>-0.32980646789863749</v>
      </c>
    </row>
    <row r="220" spans="1:5" x14ac:dyDescent="0.3">
      <c r="A220" s="1" t="s">
        <v>226</v>
      </c>
      <c r="B220" s="2">
        <v>0.11630979902055109</v>
      </c>
      <c r="C220" s="2">
        <v>0.33286240330350736</v>
      </c>
      <c r="D220" s="2">
        <v>-0.10580324700792806</v>
      </c>
      <c r="E220" s="2">
        <v>0.86769132042537356</v>
      </c>
    </row>
    <row r="221" spans="1:5" x14ac:dyDescent="0.3">
      <c r="A221" s="1" t="s">
        <v>227</v>
      </c>
      <c r="B221" s="2">
        <v>-2.9025618293898617E-2</v>
      </c>
      <c r="C221" s="2">
        <v>-8.3067266421552641E-2</v>
      </c>
      <c r="D221" s="2">
        <v>2.640366235491956E-2</v>
      </c>
      <c r="E221" s="2">
        <v>-0.21653615839492404</v>
      </c>
    </row>
    <row r="222" spans="1:5" x14ac:dyDescent="0.3">
      <c r="A222" s="1" t="s">
        <v>228</v>
      </c>
      <c r="B222" s="2">
        <v>0.14633353816260272</v>
      </c>
      <c r="C222" s="2">
        <v>0.41495095673829008</v>
      </c>
      <c r="D222" s="2">
        <v>0.22788214777040811</v>
      </c>
      <c r="E222" s="2">
        <v>0.65175484084777646</v>
      </c>
    </row>
    <row r="223" spans="1:5" x14ac:dyDescent="0.3">
      <c r="A223" s="1" t="s">
        <v>229</v>
      </c>
      <c r="B223" s="2">
        <v>-3.7538711018670387E-2</v>
      </c>
      <c r="C223" s="2">
        <v>-0.10644671240444599</v>
      </c>
      <c r="D223" s="2">
        <v>-5.8458246816678799E-2</v>
      </c>
      <c r="E223" s="2">
        <v>-0.16719363812838584</v>
      </c>
    </row>
    <row r="224" spans="1:5" x14ac:dyDescent="0.3">
      <c r="A224" s="1" t="s">
        <v>230</v>
      </c>
      <c r="B224" s="2">
        <v>-8.8894035906252611E-3</v>
      </c>
      <c r="C224" s="2">
        <v>8.7000358937720665E-2</v>
      </c>
      <c r="D224" s="2">
        <v>0.14008197293518629</v>
      </c>
      <c r="E224" s="2">
        <v>6.1573169962644961E-2</v>
      </c>
    </row>
    <row r="225" spans="1:5" x14ac:dyDescent="0.3">
      <c r="A225" s="1" t="s">
        <v>231</v>
      </c>
      <c r="B225" s="2">
        <v>1.6615027868393344E-2</v>
      </c>
      <c r="C225" s="2">
        <v>-0.16261084037570489</v>
      </c>
      <c r="D225" s="2">
        <v>-0.26182475128388411</v>
      </c>
      <c r="E225" s="2">
        <v>-0.11508532877880691</v>
      </c>
    </row>
    <row r="226" spans="1:5" x14ac:dyDescent="0.3">
      <c r="A226" s="1" t="s">
        <v>232</v>
      </c>
      <c r="B226" s="2">
        <v>-0.23039982707940246</v>
      </c>
      <c r="C226" s="2">
        <v>0.69841428110699422</v>
      </c>
      <c r="D226" s="2">
        <v>-0.142341743800523</v>
      </c>
      <c r="E226" s="2">
        <v>-0.18745013353074069</v>
      </c>
    </row>
    <row r="227" spans="1:5" x14ac:dyDescent="0.3">
      <c r="A227" s="1" t="s">
        <v>233</v>
      </c>
      <c r="B227" s="2">
        <v>3.2104016778365434E-2</v>
      </c>
      <c r="C227" s="2">
        <v>-9.7317363832837095E-2</v>
      </c>
      <c r="D227" s="2">
        <v>1.9833963372111896E-2</v>
      </c>
      <c r="E227" s="2">
        <v>2.6119386929504215E-2</v>
      </c>
    </row>
    <row r="228" spans="1:5" x14ac:dyDescent="0.3">
      <c r="A228" s="1" t="s">
        <v>234</v>
      </c>
      <c r="B228" s="2">
        <v>-0.12208282742482091</v>
      </c>
      <c r="C228" s="2">
        <v>0.56158242564018224</v>
      </c>
      <c r="D228" s="2">
        <v>0.13090173497571989</v>
      </c>
      <c r="E228" s="2">
        <v>0.39777062146094377</v>
      </c>
    </row>
    <row r="229" spans="1:5" x14ac:dyDescent="0.3">
      <c r="A229" s="1" t="s">
        <v>235</v>
      </c>
      <c r="B229" s="2">
        <v>3.9119013518921185E-2</v>
      </c>
      <c r="C229" s="2">
        <v>-0.17994791703309043</v>
      </c>
      <c r="D229" s="2">
        <v>-4.1944857013725211E-2</v>
      </c>
      <c r="E229" s="2">
        <v>-0.12745768300576482</v>
      </c>
    </row>
    <row r="230" spans="1:5" x14ac:dyDescent="0.3">
      <c r="A230" s="1" t="s">
        <v>236</v>
      </c>
      <c r="B230" s="2">
        <v>0.18459365469030237</v>
      </c>
      <c r="C230" s="2">
        <v>0.27532219304737493</v>
      </c>
      <c r="D230" s="2">
        <v>-1.6412433993855807E-2</v>
      </c>
      <c r="E230" s="2">
        <v>0.14136180905153226</v>
      </c>
    </row>
    <row r="231" spans="1:5" x14ac:dyDescent="0.3">
      <c r="A231" s="1" t="s">
        <v>237</v>
      </c>
      <c r="B231" s="2">
        <v>-0.20980566320389651</v>
      </c>
      <c r="C231" s="2">
        <v>-0.31292600714779889</v>
      </c>
      <c r="D231" s="2">
        <v>1.8654062647214257E-2</v>
      </c>
      <c r="E231" s="2">
        <v>-0.16066916357183733</v>
      </c>
    </row>
    <row r="232" spans="1:5" x14ac:dyDescent="0.3">
      <c r="A232" s="1" t="s">
        <v>238</v>
      </c>
      <c r="B232" s="2">
        <v>0.32381526699927038</v>
      </c>
      <c r="C232" s="2">
        <v>0.12057009918669627</v>
      </c>
      <c r="D232" s="2">
        <v>-0.12378232231649555</v>
      </c>
      <c r="E232" s="2">
        <v>7.1978981957247112E-2</v>
      </c>
    </row>
    <row r="233" spans="1:5" x14ac:dyDescent="0.3">
      <c r="A233" s="1" t="s">
        <v>239</v>
      </c>
      <c r="B233" s="2">
        <v>-0.11937640350614528</v>
      </c>
      <c r="C233" s="2">
        <v>-4.4448876498832349E-2</v>
      </c>
      <c r="D233" s="2">
        <v>4.5633081456332797E-2</v>
      </c>
      <c r="E233" s="2">
        <v>-2.6535475222387604E-2</v>
      </c>
    </row>
    <row r="234" spans="1:5" x14ac:dyDescent="0.3">
      <c r="A234" s="1" t="s">
        <v>10</v>
      </c>
      <c r="B234" s="2">
        <v>-0.2549302112450168</v>
      </c>
      <c r="C234" s="2">
        <v>8.0423815186141251E-2</v>
      </c>
      <c r="D234" s="2">
        <v>-0.15578703494821469</v>
      </c>
      <c r="E234" s="2">
        <v>-0.36504141754064717</v>
      </c>
    </row>
    <row r="235" spans="1:5" x14ac:dyDescent="0.3">
      <c r="A235" s="1" t="s">
        <v>11</v>
      </c>
      <c r="B235" s="2">
        <v>-0.66342691245302066</v>
      </c>
      <c r="C235" s="2">
        <v>-1.6226636393970303E-2</v>
      </c>
      <c r="D235" s="2">
        <v>0.28212616905435212</v>
      </c>
      <c r="E235" s="2">
        <v>-0.18199702249733207</v>
      </c>
    </row>
    <row r="236" spans="1:5" x14ac:dyDescent="0.3">
      <c r="A236" s="1" t="s">
        <v>502</v>
      </c>
      <c r="B236" s="2">
        <v>0.19186608022860524</v>
      </c>
      <c r="C236" s="2">
        <v>-0.14355064249595759</v>
      </c>
      <c r="D236" s="2">
        <v>3.5651846325513319E-2</v>
      </c>
      <c r="E236" s="2">
        <v>-0.53372561091650039</v>
      </c>
    </row>
    <row r="237" spans="1:5" x14ac:dyDescent="0.3">
      <c r="A237" s="1" t="s">
        <v>12</v>
      </c>
      <c r="B237" s="2">
        <v>0.45640022536596775</v>
      </c>
      <c r="C237" s="2">
        <v>0.12006451907548427</v>
      </c>
      <c r="D237" s="2">
        <v>-4.819123176119814E-2</v>
      </c>
      <c r="E237" s="2">
        <v>9.5507628945417505E-2</v>
      </c>
    </row>
    <row r="238" spans="1:5" x14ac:dyDescent="0.3">
      <c r="A238" s="1" t="s">
        <v>13</v>
      </c>
      <c r="B238" s="2">
        <v>-6.3723564415646528E-2</v>
      </c>
      <c r="C238" s="2">
        <v>-0.78222188966529471</v>
      </c>
      <c r="D238" s="2">
        <v>-0.27627264944827407</v>
      </c>
      <c r="E238" s="2">
        <v>-0.15226042504421886</v>
      </c>
    </row>
    <row r="239" spans="1:5" x14ac:dyDescent="0.3">
      <c r="A239" s="1" t="s">
        <v>14</v>
      </c>
      <c r="B239" s="2">
        <v>-0.34489847214515207</v>
      </c>
      <c r="C239" s="2">
        <v>-3.5413402859599055E-2</v>
      </c>
      <c r="D239" s="2">
        <v>8.5965306680593906E-2</v>
      </c>
      <c r="E239" s="2">
        <v>1.152360455490145</v>
      </c>
    </row>
    <row r="240" spans="1:5" x14ac:dyDescent="0.3">
      <c r="A240" s="1" t="s">
        <v>240</v>
      </c>
      <c r="B240" s="2">
        <v>-9.5609711498601202E-2</v>
      </c>
      <c r="C240" s="2">
        <v>0.17950338181632233</v>
      </c>
      <c r="D240" s="2">
        <v>0.4077103502682668</v>
      </c>
      <c r="E240" s="2">
        <v>-0.14468819824330922</v>
      </c>
    </row>
    <row r="241" spans="1:5" x14ac:dyDescent="0.3">
      <c r="A241" s="1" t="s">
        <v>241</v>
      </c>
      <c r="B241" s="2">
        <v>3.7398356538568128E-2</v>
      </c>
      <c r="C241" s="2">
        <v>-7.0213907853323695E-2</v>
      </c>
      <c r="D241" s="2">
        <v>-0.15947853837023807</v>
      </c>
      <c r="E241" s="2">
        <v>5.659572380265377E-2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.109375" defaultRowHeight="14.4" x14ac:dyDescent="0.3"/>
  <cols>
    <col min="1" max="1" width="30.5546875" style="1" customWidth="1"/>
    <col min="2" max="16384" width="9.109375" style="1"/>
  </cols>
  <sheetData>
    <row r="1" spans="1:9" x14ac:dyDescent="0.3">
      <c r="A1" s="16" t="s">
        <v>585</v>
      </c>
    </row>
    <row r="2" spans="1:9" x14ac:dyDescent="0.3">
      <c r="A2" s="1" t="s">
        <v>497</v>
      </c>
    </row>
    <row r="4" spans="1:9" x14ac:dyDescent="0.3">
      <c r="A4" s="18" t="s">
        <v>496</v>
      </c>
      <c r="B4" s="2">
        <f>100/COUNT('Tab. 3 Souřadnice modalit'!B4:B241)</f>
        <v>0.42016806722689076</v>
      </c>
    </row>
    <row r="6" spans="1:9" ht="15" x14ac:dyDescent="0.25">
      <c r="B6" s="24" t="s">
        <v>0</v>
      </c>
      <c r="C6" s="24"/>
      <c r="D6" s="24" t="s">
        <v>1</v>
      </c>
      <c r="E6" s="24"/>
      <c r="F6" s="24" t="s">
        <v>2</v>
      </c>
      <c r="G6" s="24"/>
      <c r="H6" s="24" t="s">
        <v>3</v>
      </c>
      <c r="I6" s="24"/>
    </row>
    <row r="7" spans="1:9" x14ac:dyDescent="0.3">
      <c r="B7" s="11" t="s">
        <v>242</v>
      </c>
      <c r="C7" s="11" t="s">
        <v>243</v>
      </c>
      <c r="D7" s="11" t="s">
        <v>242</v>
      </c>
      <c r="E7" s="11" t="s">
        <v>243</v>
      </c>
      <c r="F7" s="11" t="s">
        <v>242</v>
      </c>
      <c r="G7" s="11" t="s">
        <v>243</v>
      </c>
      <c r="H7" s="11" t="s">
        <v>242</v>
      </c>
      <c r="I7" s="11" t="s">
        <v>243</v>
      </c>
    </row>
    <row r="8" spans="1:9" x14ac:dyDescent="0.3">
      <c r="A8" s="1" t="s">
        <v>15</v>
      </c>
      <c r="B8" s="2" t="str">
        <f>IF(AND('Tab. 3 Souřadnice modalit'!B4&lt;0,'Tab. 2 Příspěvky modalit'!B4&gt;limit),'Tab. 2 Příspěvky modalit'!B4,"")</f>
        <v/>
      </c>
      <c r="C8" s="2" t="str">
        <f>IF(AND('Tab. 3 Souřadnice modalit'!B4&gt;0,'Tab. 2 Příspěvky modalit'!B4&gt;limit),'Tab. 2 Příspěvky modalit'!B4,"")</f>
        <v/>
      </c>
      <c r="D8" s="2" t="str">
        <f>IF(AND('Tab. 3 Souřadnice modalit'!C4&lt;0,'Tab. 2 Příspěvky modalit'!C4&gt;limit),'Tab. 2 Příspěvky modalit'!C4,"")</f>
        <v/>
      </c>
      <c r="E8" s="2" t="str">
        <f>IF(AND('Tab. 3 Souřadnice modalit'!C4&gt;0,'Tab. 2 Příspěvky modalit'!C4&gt;limit),'Tab. 2 Příspěvky modalit'!C4,"")</f>
        <v/>
      </c>
      <c r="F8" s="2">
        <f>IF(AND('Tab. 3 Souřadnice modalit'!D4&lt;0,'Tab. 2 Příspěvky modalit'!D4&gt;limit),'Tab. 2 Příspěvky modalit'!D4,"")</f>
        <v>1.5619635269166043</v>
      </c>
      <c r="G8" s="2" t="str">
        <f>IF(AND('Tab. 3 Souřadnice modalit'!D4&gt;0,'Tab. 2 Příspěvky modalit'!D4&gt;limit),'Tab. 2 Příspěvky modalit'!D4,"")</f>
        <v/>
      </c>
      <c r="H8" s="2" t="str">
        <f>IF(AND('Tab. 3 Souřadnice modalit'!E4&lt;0,'Tab. 2 Příspěvky modalit'!E4&gt;limit),'Tab. 2 Příspěvky modalit'!E4,"")</f>
        <v/>
      </c>
      <c r="I8" s="2">
        <f>IF(AND('Tab. 3 Souřadnice modalit'!E4&gt;0,'Tab. 2 Příspěvky modalit'!E4&gt;limit),'Tab. 2 Příspěvky modalit'!E4,"")</f>
        <v>1.3716297047409221</v>
      </c>
    </row>
    <row r="9" spans="1:9" x14ac:dyDescent="0.3">
      <c r="A9" s="1" t="s">
        <v>16</v>
      </c>
      <c r="B9" s="2" t="str">
        <f>IF(AND('Tab. 3 Souřadnice modalit'!B5&lt;0,'Tab. 2 Příspěvky modalit'!B5&gt;limit),'Tab. 2 Příspěvky modalit'!B5,"")</f>
        <v/>
      </c>
      <c r="C9" s="2" t="str">
        <f>IF(AND('Tab. 3 Souřadnice modalit'!B5&gt;0,'Tab. 2 Příspěvky modalit'!B5&gt;limit),'Tab. 2 Příspěvky modalit'!B5,"")</f>
        <v/>
      </c>
      <c r="D9" s="2" t="str">
        <f>IF(AND('Tab. 3 Souřadnice modalit'!C5&lt;0,'Tab. 2 Příspěvky modalit'!C5&gt;limit),'Tab. 2 Příspěvky modalit'!C5,"")</f>
        <v/>
      </c>
      <c r="E9" s="2" t="str">
        <f>IF(AND('Tab. 3 Souřadnice modalit'!C5&gt;0,'Tab. 2 Příspěvky modalit'!C5&gt;limit),'Tab. 2 Příspěvky modalit'!C5,"")</f>
        <v/>
      </c>
      <c r="F9" s="2" t="str">
        <f>IF(AND('Tab. 3 Souřadnice modalit'!D5&lt;0,'Tab. 2 Příspěvky modalit'!D5&gt;limit),'Tab. 2 Příspěvky modalit'!D5,"")</f>
        <v/>
      </c>
      <c r="G9" s="2">
        <f>IF(AND('Tab. 3 Souřadnice modalit'!D5&gt;0,'Tab. 2 Příspěvky modalit'!D5&gt;limit),'Tab. 2 Příspěvky modalit'!D5,"")</f>
        <v>1.3665687016291406</v>
      </c>
      <c r="H9" s="2">
        <f>IF(AND('Tab. 3 Souřadnice modalit'!E5&lt;0,'Tab. 2 Příspěvky modalit'!E5&gt;limit),'Tab. 2 Příspěvky modalit'!E5,"")</f>
        <v>1.2000448105366117</v>
      </c>
      <c r="I9" s="2" t="str">
        <f>IF(AND('Tab. 3 Souřadnice modalit'!E5&gt;0,'Tab. 2 Příspěvky modalit'!E5&gt;limit),'Tab. 2 Příspěvky modalit'!E5,"")</f>
        <v/>
      </c>
    </row>
    <row r="10" spans="1:9" ht="15" x14ac:dyDescent="0.25">
      <c r="A10" s="1" t="s">
        <v>17</v>
      </c>
      <c r="B10" s="2" t="str">
        <f>IF(AND('Tab. 3 Souřadnice modalit'!B6&lt;0,'Tab. 2 Příspěvky modalit'!B6&gt;limit),'Tab. 2 Příspěvky modalit'!B6,"")</f>
        <v/>
      </c>
      <c r="C10" s="2" t="str">
        <f>IF(AND('Tab. 3 Souřadnice modalit'!B6&gt;0,'Tab. 2 Příspěvky modalit'!B6&gt;limit),'Tab. 2 Příspěvky modalit'!B6,"")</f>
        <v/>
      </c>
      <c r="D10" s="2" t="str">
        <f>IF(AND('Tab. 3 Souřadnice modalit'!C6&lt;0,'Tab. 2 Příspěvky modalit'!C6&gt;limit),'Tab. 2 Příspěvky modalit'!C6,"")</f>
        <v/>
      </c>
      <c r="E10" s="2" t="str">
        <f>IF(AND('Tab. 3 Souřadnice modalit'!C6&gt;0,'Tab. 2 Příspěvky modalit'!C6&gt;limit),'Tab. 2 Příspěvky modalit'!C6,"")</f>
        <v/>
      </c>
      <c r="F10" s="2" t="str">
        <f>IF(AND('Tab. 3 Souřadnice modalit'!D6&lt;0,'Tab. 2 Příspěvky modalit'!D6&gt;limit),'Tab. 2 Příspěvky modalit'!D6,"")</f>
        <v/>
      </c>
      <c r="G10" s="2" t="str">
        <f>IF(AND('Tab. 3 Souřadnice modalit'!D6&gt;0,'Tab. 2 Příspěvky modalit'!D6&gt;limit),'Tab. 2 Příspěvky modalit'!D6,"")</f>
        <v/>
      </c>
      <c r="H10" s="2" t="str">
        <f>IF(AND('Tab. 3 Souřadnice modalit'!E6&lt;0,'Tab. 2 Příspěvky modalit'!E6&gt;limit),'Tab. 2 Příspěvky modalit'!E6,"")</f>
        <v/>
      </c>
      <c r="I10" s="2" t="str">
        <f>IF(AND('Tab. 3 Souřadnice modalit'!E6&gt;0,'Tab. 2 Příspěvky modalit'!E6&gt;limit),'Tab. 2 Příspěvky modalit'!E6,"")</f>
        <v/>
      </c>
    </row>
    <row r="11" spans="1:9" ht="15" x14ac:dyDescent="0.25">
      <c r="A11" s="1" t="s">
        <v>18</v>
      </c>
      <c r="B11" s="2" t="str">
        <f>IF(AND('Tab. 3 Souřadnice modalit'!B7&lt;0,'Tab. 2 Příspěvky modalit'!B7&gt;limit),'Tab. 2 Příspěvky modalit'!B7,"")</f>
        <v/>
      </c>
      <c r="C11" s="2" t="str">
        <f>IF(AND('Tab. 3 Souřadnice modalit'!B7&gt;0,'Tab. 2 Příspěvky modalit'!B7&gt;limit),'Tab. 2 Příspěvky modalit'!B7,"")</f>
        <v/>
      </c>
      <c r="D11" s="2" t="str">
        <f>IF(AND('Tab. 3 Souřadnice modalit'!C7&lt;0,'Tab. 2 Příspěvky modalit'!C7&gt;limit),'Tab. 2 Příspěvky modalit'!C7,"")</f>
        <v/>
      </c>
      <c r="E11" s="2" t="str">
        <f>IF(AND('Tab. 3 Souřadnice modalit'!C7&gt;0,'Tab. 2 Příspěvky modalit'!C7&gt;limit),'Tab. 2 Příspěvky modalit'!C7,"")</f>
        <v/>
      </c>
      <c r="F11" s="2" t="str">
        <f>IF(AND('Tab. 3 Souřadnice modalit'!D7&lt;0,'Tab. 2 Příspěvky modalit'!D7&gt;limit),'Tab. 2 Příspěvky modalit'!D7,"")</f>
        <v/>
      </c>
      <c r="G11" s="2" t="str">
        <f>IF(AND('Tab. 3 Souřadnice modalit'!D7&gt;0,'Tab. 2 Příspěvky modalit'!D7&gt;limit),'Tab. 2 Příspěvky modalit'!D7,"")</f>
        <v/>
      </c>
      <c r="H11" s="2" t="str">
        <f>IF(AND('Tab. 3 Souřadnice modalit'!E7&lt;0,'Tab. 2 Příspěvky modalit'!E7&gt;limit),'Tab. 2 Příspěvky modalit'!E7,"")</f>
        <v/>
      </c>
      <c r="I11" s="2" t="str">
        <f>IF(AND('Tab. 3 Souřadnice modalit'!E7&gt;0,'Tab. 2 Příspěvky modalit'!E7&gt;limit),'Tab. 2 Příspěvky modalit'!E7,"")</f>
        <v/>
      </c>
    </row>
    <row r="12" spans="1:9" x14ac:dyDescent="0.3">
      <c r="A12" s="1" t="s">
        <v>19</v>
      </c>
      <c r="B12" s="2" t="str">
        <f>IF(AND('Tab. 3 Souřadnice modalit'!B8&lt;0,'Tab. 2 Příspěvky modalit'!B8&gt;limit),'Tab. 2 Příspěvky modalit'!B8,"")</f>
        <v/>
      </c>
      <c r="C12" s="2" t="str">
        <f>IF(AND('Tab. 3 Souřadnice modalit'!B8&gt;0,'Tab. 2 Příspěvky modalit'!B8&gt;limit),'Tab. 2 Příspěvky modalit'!B8,"")</f>
        <v/>
      </c>
      <c r="D12" s="2" t="str">
        <f>IF(AND('Tab. 3 Souřadnice modalit'!C8&lt;0,'Tab. 2 Příspěvky modalit'!C8&gt;limit),'Tab. 2 Příspěvky modalit'!C8,"")</f>
        <v/>
      </c>
      <c r="E12" s="2" t="str">
        <f>IF(AND('Tab. 3 Souřadnice modalit'!C8&gt;0,'Tab. 2 Příspěvky modalit'!C8&gt;limit),'Tab. 2 Příspěvky modalit'!C8,"")</f>
        <v/>
      </c>
      <c r="F12" s="2" t="str">
        <f>IF(AND('Tab. 3 Souřadnice modalit'!D8&lt;0,'Tab. 2 Příspěvky modalit'!D8&gt;limit),'Tab. 2 Příspěvky modalit'!D8,"")</f>
        <v/>
      </c>
      <c r="G12" s="2" t="str">
        <f>IF(AND('Tab. 3 Souřadnice modalit'!D8&gt;0,'Tab. 2 Příspěvky modalit'!D8&gt;limit),'Tab. 2 Příspěvky modalit'!D8,"")</f>
        <v/>
      </c>
      <c r="H12" s="2" t="str">
        <f>IF(AND('Tab. 3 Souřadnice modalit'!E8&lt;0,'Tab. 2 Příspěvky modalit'!E8&gt;limit),'Tab. 2 Příspěvky modalit'!E8,"")</f>
        <v/>
      </c>
      <c r="I12" s="2" t="str">
        <f>IF(AND('Tab. 3 Souřadnice modalit'!E8&gt;0,'Tab. 2 Příspěvky modalit'!E8&gt;limit),'Tab. 2 Příspěvky modalit'!E8,"")</f>
        <v/>
      </c>
    </row>
    <row r="13" spans="1:9" x14ac:dyDescent="0.3">
      <c r="A13" s="1" t="s">
        <v>20</v>
      </c>
      <c r="B13" s="2" t="str">
        <f>IF(AND('Tab. 3 Souřadnice modalit'!B9&lt;0,'Tab. 2 Příspěvky modalit'!B9&gt;limit),'Tab. 2 Příspěvky modalit'!B9,"")</f>
        <v/>
      </c>
      <c r="C13" s="2">
        <f>IF(AND('Tab. 3 Souřadnice modalit'!B9&gt;0,'Tab. 2 Příspěvky modalit'!B9&gt;limit),'Tab. 2 Příspěvky modalit'!B9,"")</f>
        <v>0.58650206149768735</v>
      </c>
      <c r="D13" s="2" t="str">
        <f>IF(AND('Tab. 3 Souřadnice modalit'!C9&lt;0,'Tab. 2 Příspěvky modalit'!C9&gt;limit),'Tab. 2 Příspěvky modalit'!C9,"")</f>
        <v/>
      </c>
      <c r="E13" s="2" t="str">
        <f>IF(AND('Tab. 3 Souřadnice modalit'!C9&gt;0,'Tab. 2 Příspěvky modalit'!C9&gt;limit),'Tab. 2 Příspěvky modalit'!C9,"")</f>
        <v/>
      </c>
      <c r="F13" s="2" t="str">
        <f>IF(AND('Tab. 3 Souřadnice modalit'!D9&lt;0,'Tab. 2 Příspěvky modalit'!D9&gt;limit),'Tab. 2 Příspěvky modalit'!D9,"")</f>
        <v/>
      </c>
      <c r="G13" s="2" t="str">
        <f>IF(AND('Tab. 3 Souřadnice modalit'!D9&gt;0,'Tab. 2 Příspěvky modalit'!D9&gt;limit),'Tab. 2 Příspěvky modalit'!D9,"")</f>
        <v/>
      </c>
      <c r="H13" s="2">
        <f>IF(AND('Tab. 3 Souřadnice modalit'!E9&lt;0,'Tab. 2 Příspěvky modalit'!E9&gt;limit),'Tab. 2 Příspěvky modalit'!E9,"")</f>
        <v>0.61096948050558142</v>
      </c>
      <c r="I13" s="2" t="str">
        <f>IF(AND('Tab. 3 Souřadnice modalit'!E9&gt;0,'Tab. 2 Příspěvky modalit'!E9&gt;limit),'Tab. 2 Příspěvky modalit'!E9,"")</f>
        <v/>
      </c>
    </row>
    <row r="14" spans="1:9" x14ac:dyDescent="0.3">
      <c r="A14" s="1" t="s">
        <v>21</v>
      </c>
      <c r="B14" s="2" t="str">
        <f>IF(AND('Tab. 3 Souřadnice modalit'!B10&lt;0,'Tab. 2 Příspěvky modalit'!B10&gt;limit),'Tab. 2 Příspěvky modalit'!B10,"")</f>
        <v/>
      </c>
      <c r="C14" s="2" t="str">
        <f>IF(AND('Tab. 3 Souřadnice modalit'!B10&gt;0,'Tab. 2 Příspěvky modalit'!B10&gt;limit),'Tab. 2 Příspěvky modalit'!B10,"")</f>
        <v/>
      </c>
      <c r="D14" s="2" t="str">
        <f>IF(AND('Tab. 3 Souřadnice modalit'!C10&lt;0,'Tab. 2 Příspěvky modalit'!C10&gt;limit),'Tab. 2 Příspěvky modalit'!C10,"")</f>
        <v/>
      </c>
      <c r="E14" s="2" t="str">
        <f>IF(AND('Tab. 3 Souřadnice modalit'!C10&gt;0,'Tab. 2 Příspěvky modalit'!C10&gt;limit),'Tab. 2 Příspěvky modalit'!C10,"")</f>
        <v/>
      </c>
      <c r="F14" s="2" t="str">
        <f>IF(AND('Tab. 3 Souřadnice modalit'!D10&lt;0,'Tab. 2 Příspěvky modalit'!D10&gt;limit),'Tab. 2 Příspěvky modalit'!D10,"")</f>
        <v/>
      </c>
      <c r="G14" s="2" t="str">
        <f>IF(AND('Tab. 3 Souřadnice modalit'!D10&gt;0,'Tab. 2 Příspěvky modalit'!D10&gt;limit),'Tab. 2 Příspěvky modalit'!D10,"")</f>
        <v/>
      </c>
      <c r="H14" s="2" t="str">
        <f>IF(AND('Tab. 3 Souřadnice modalit'!E10&lt;0,'Tab. 2 Příspěvky modalit'!E10&gt;limit),'Tab. 2 Příspěvky modalit'!E10,"")</f>
        <v/>
      </c>
      <c r="I14" s="2" t="str">
        <f>IF(AND('Tab. 3 Souřadnice modalit'!E10&gt;0,'Tab. 2 Příspěvky modalit'!E10&gt;limit),'Tab. 2 Příspěvky modalit'!E10,"")</f>
        <v/>
      </c>
    </row>
    <row r="15" spans="1:9" x14ac:dyDescent="0.3">
      <c r="A15" s="1" t="s">
        <v>22</v>
      </c>
      <c r="B15" s="2" t="str">
        <f>IF(AND('Tab. 3 Souřadnice modalit'!B11&lt;0,'Tab. 2 Příspěvky modalit'!B11&gt;limit),'Tab. 2 Příspěvky modalit'!B11,"")</f>
        <v/>
      </c>
      <c r="C15" s="2" t="str">
        <f>IF(AND('Tab. 3 Souřadnice modalit'!B11&gt;0,'Tab. 2 Příspěvky modalit'!B11&gt;limit),'Tab. 2 Příspěvky modalit'!B11,"")</f>
        <v/>
      </c>
      <c r="D15" s="2">
        <f>IF(AND('Tab. 3 Souřadnice modalit'!C11&lt;0,'Tab. 2 Příspěvky modalit'!C11&gt;limit),'Tab. 2 Příspěvky modalit'!C11,"")</f>
        <v>1.6455575063202781</v>
      </c>
      <c r="E15" s="2" t="str">
        <f>IF(AND('Tab. 3 Souřadnice modalit'!C11&gt;0,'Tab. 2 Příspěvky modalit'!C11&gt;limit),'Tab. 2 Příspěvky modalit'!C11,"")</f>
        <v/>
      </c>
      <c r="F15" s="2" t="str">
        <f>IF(AND('Tab. 3 Souřadnice modalit'!D11&lt;0,'Tab. 2 Příspěvky modalit'!D11&gt;limit),'Tab. 2 Příspěvky modalit'!D11,"")</f>
        <v/>
      </c>
      <c r="G15" s="2">
        <f>IF(AND('Tab. 3 Souřadnice modalit'!D11&gt;0,'Tab. 2 Příspěvky modalit'!D11&gt;limit),'Tab. 2 Příspěvky modalit'!D11,"")</f>
        <v>2.1112834686454542</v>
      </c>
      <c r="H15" s="2" t="str">
        <f>IF(AND('Tab. 3 Souřadnice modalit'!E11&lt;0,'Tab. 2 Příspěvky modalit'!E11&gt;limit),'Tab. 2 Příspěvky modalit'!E11,"")</f>
        <v/>
      </c>
      <c r="I15" s="2" t="str">
        <f>IF(AND('Tab. 3 Souřadnice modalit'!E11&gt;0,'Tab. 2 Příspěvky modalit'!E11&gt;limit),'Tab. 2 Příspěvky modalit'!E11,"")</f>
        <v/>
      </c>
    </row>
    <row r="16" spans="1:9" ht="15" x14ac:dyDescent="0.25">
      <c r="A16" s="1" t="s">
        <v>23</v>
      </c>
      <c r="B16" s="2" t="str">
        <f>IF(AND('Tab. 3 Souřadnice modalit'!B12&lt;0,'Tab. 2 Příspěvky modalit'!B12&gt;limit),'Tab. 2 Příspěvky modalit'!B12,"")</f>
        <v/>
      </c>
      <c r="C16" s="2" t="str">
        <f>IF(AND('Tab. 3 Souřadnice modalit'!B12&gt;0,'Tab. 2 Příspěvky modalit'!B12&gt;limit),'Tab. 2 Příspěvky modalit'!B12,"")</f>
        <v/>
      </c>
      <c r="D16" s="2" t="str">
        <f>IF(AND('Tab. 3 Souřadnice modalit'!C12&lt;0,'Tab. 2 Příspěvky modalit'!C12&gt;limit),'Tab. 2 Příspěvky modalit'!C12,"")</f>
        <v/>
      </c>
      <c r="E16" s="2" t="str">
        <f>IF(AND('Tab. 3 Souřadnice modalit'!C12&gt;0,'Tab. 2 Příspěvky modalit'!C12&gt;limit),'Tab. 2 Příspěvky modalit'!C12,"")</f>
        <v/>
      </c>
      <c r="F16" s="2" t="str">
        <f>IF(AND('Tab. 3 Souřadnice modalit'!D12&lt;0,'Tab. 2 Příspěvky modalit'!D12&gt;limit),'Tab. 2 Příspěvky modalit'!D12,"")</f>
        <v/>
      </c>
      <c r="G16" s="2" t="str">
        <f>IF(AND('Tab. 3 Souřadnice modalit'!D12&gt;0,'Tab. 2 Příspěvky modalit'!D12&gt;limit),'Tab. 2 Příspěvky modalit'!D12,"")</f>
        <v/>
      </c>
      <c r="H16" s="2">
        <f>IF(AND('Tab. 3 Souřadnice modalit'!E12&lt;0,'Tab. 2 Příspěvky modalit'!E12&gt;limit),'Tab. 2 Příspěvky modalit'!E12,"")</f>
        <v>1.2915946479266622</v>
      </c>
      <c r="I16" s="2" t="str">
        <f>IF(AND('Tab. 3 Souřadnice modalit'!E12&gt;0,'Tab. 2 Příspěvky modalit'!E12&gt;limit),'Tab. 2 Příspěvky modalit'!E12,"")</f>
        <v/>
      </c>
    </row>
    <row r="17" spans="1:9" ht="15" x14ac:dyDescent="0.25">
      <c r="A17" s="1" t="s">
        <v>24</v>
      </c>
      <c r="B17" s="2" t="str">
        <f>IF(AND('Tab. 3 Souřadnice modalit'!B13&lt;0,'Tab. 2 Příspěvky modalit'!B13&gt;limit),'Tab. 2 Příspěvky modalit'!B13,"")</f>
        <v/>
      </c>
      <c r="C17" s="2" t="str">
        <f>IF(AND('Tab. 3 Souřadnice modalit'!B13&gt;0,'Tab. 2 Příspěvky modalit'!B13&gt;limit),'Tab. 2 Příspěvky modalit'!B13,"")</f>
        <v/>
      </c>
      <c r="D17" s="2" t="str">
        <f>IF(AND('Tab. 3 Souřadnice modalit'!C13&lt;0,'Tab. 2 Příspěvky modalit'!C13&gt;limit),'Tab. 2 Příspěvky modalit'!C13,"")</f>
        <v/>
      </c>
      <c r="E17" s="2">
        <f>IF(AND('Tab. 3 Souřadnice modalit'!C13&gt;0,'Tab. 2 Příspěvky modalit'!C13&gt;limit),'Tab. 2 Příspěvky modalit'!C13,"")</f>
        <v>0.58838668481859124</v>
      </c>
      <c r="F17" s="2" t="str">
        <f>IF(AND('Tab. 3 Souřadnice modalit'!D13&lt;0,'Tab. 2 Příspěvky modalit'!D13&gt;limit),'Tab. 2 Příspěvky modalit'!D13,"")</f>
        <v/>
      </c>
      <c r="G17" s="2">
        <f>IF(AND('Tab. 3 Souřadnice modalit'!D13&gt;0,'Tab. 2 Příspěvky modalit'!D13&gt;limit),'Tab. 2 Příspěvky modalit'!D13,"")</f>
        <v>0.43256422408737033</v>
      </c>
      <c r="H17" s="2" t="str">
        <f>IF(AND('Tab. 3 Souřadnice modalit'!E13&lt;0,'Tab. 2 Příspěvky modalit'!E13&gt;limit),'Tab. 2 Příspěvky modalit'!E13,"")</f>
        <v/>
      </c>
      <c r="I17" s="2">
        <f>IF(AND('Tab. 3 Souřadnice modalit'!E13&gt;0,'Tab. 2 Příspěvky modalit'!E13&gt;limit),'Tab. 2 Příspěvky modalit'!E13,"")</f>
        <v>3.2303774252526471</v>
      </c>
    </row>
    <row r="18" spans="1:9" x14ac:dyDescent="0.3">
      <c r="A18" s="1" t="s">
        <v>25</v>
      </c>
      <c r="B18" s="2" t="str">
        <f>IF(AND('Tab. 3 Souřadnice modalit'!B14&lt;0,'Tab. 2 Příspěvky modalit'!B14&gt;limit),'Tab. 2 Příspěvky modalit'!B14,"")</f>
        <v/>
      </c>
      <c r="C18" s="2" t="str">
        <f>IF(AND('Tab. 3 Souřadnice modalit'!B14&gt;0,'Tab. 2 Příspěvky modalit'!B14&gt;limit),'Tab. 2 Příspěvky modalit'!B14,"")</f>
        <v/>
      </c>
      <c r="D18" s="2" t="str">
        <f>IF(AND('Tab. 3 Souřadnice modalit'!C14&lt;0,'Tab. 2 Příspěvky modalit'!C14&gt;limit),'Tab. 2 Příspěvky modalit'!C14,"")</f>
        <v/>
      </c>
      <c r="E18" s="2" t="str">
        <f>IF(AND('Tab. 3 Souřadnice modalit'!C14&gt;0,'Tab. 2 Příspěvky modalit'!C14&gt;limit),'Tab. 2 Příspěvky modalit'!C14,"")</f>
        <v/>
      </c>
      <c r="F18" s="2" t="str">
        <f>IF(AND('Tab. 3 Souřadnice modalit'!D14&lt;0,'Tab. 2 Příspěvky modalit'!D14&gt;limit),'Tab. 2 Příspěvky modalit'!D14,"")</f>
        <v/>
      </c>
      <c r="G18" s="2">
        <f>IF(AND('Tab. 3 Souřadnice modalit'!D14&gt;0,'Tab. 2 Příspěvky modalit'!D14&gt;limit),'Tab. 2 Příspěvky modalit'!D14,"")</f>
        <v>0.51326822012445616</v>
      </c>
      <c r="H18" s="2" t="str">
        <f>IF(AND('Tab. 3 Souřadnice modalit'!E14&lt;0,'Tab. 2 Příspěvky modalit'!E14&gt;limit),'Tab. 2 Příspěvky modalit'!E14,"")</f>
        <v/>
      </c>
      <c r="I18" s="2" t="str">
        <f>IF(AND('Tab. 3 Souřadnice modalit'!E14&gt;0,'Tab. 2 Příspěvky modalit'!E14&gt;limit),'Tab. 2 Příspěvky modalit'!E14,"")</f>
        <v/>
      </c>
    </row>
    <row r="19" spans="1:9" x14ac:dyDescent="0.3">
      <c r="A19" s="1" t="s">
        <v>26</v>
      </c>
      <c r="B19" s="2" t="str">
        <f>IF(AND('Tab. 3 Souřadnice modalit'!B15&lt;0,'Tab. 2 Příspěvky modalit'!B15&gt;limit),'Tab. 2 Příspěvky modalit'!B15,"")</f>
        <v/>
      </c>
      <c r="C19" s="2" t="str">
        <f>IF(AND('Tab. 3 Souřadnice modalit'!B15&gt;0,'Tab. 2 Příspěvky modalit'!B15&gt;limit),'Tab. 2 Příspěvky modalit'!B15,"")</f>
        <v/>
      </c>
      <c r="D19" s="2" t="str">
        <f>IF(AND('Tab. 3 Souřadnice modalit'!C15&lt;0,'Tab. 2 Příspěvky modalit'!C15&gt;limit),'Tab. 2 Příspěvky modalit'!C15,"")</f>
        <v/>
      </c>
      <c r="E19" s="2" t="str">
        <f>IF(AND('Tab. 3 Souřadnice modalit'!C15&gt;0,'Tab. 2 Příspěvky modalit'!C15&gt;limit),'Tab. 2 Příspěvky modalit'!C15,"")</f>
        <v/>
      </c>
      <c r="F19" s="2" t="str">
        <f>IF(AND('Tab. 3 Souřadnice modalit'!D15&lt;0,'Tab. 2 Příspěvky modalit'!D15&gt;limit),'Tab. 2 Příspěvky modalit'!D15,"")</f>
        <v/>
      </c>
      <c r="G19" s="2" t="str">
        <f>IF(AND('Tab. 3 Souřadnice modalit'!D15&gt;0,'Tab. 2 Příspěvky modalit'!D15&gt;limit),'Tab. 2 Příspěvky modalit'!D15,"")</f>
        <v/>
      </c>
      <c r="H19" s="2" t="str">
        <f>IF(AND('Tab. 3 Souřadnice modalit'!E15&lt;0,'Tab. 2 Příspěvky modalit'!E15&gt;limit),'Tab. 2 Příspěvky modalit'!E15,"")</f>
        <v/>
      </c>
      <c r="I19" s="2" t="str">
        <f>IF(AND('Tab. 3 Souřadnice modalit'!E15&gt;0,'Tab. 2 Příspěvky modalit'!E15&gt;limit),'Tab. 2 Příspěvky modalit'!E15,"")</f>
        <v/>
      </c>
    </row>
    <row r="20" spans="1:9" x14ac:dyDescent="0.3">
      <c r="A20" s="1" t="s">
        <v>27</v>
      </c>
      <c r="B20" s="2" t="str">
        <f>IF(AND('Tab. 3 Souřadnice modalit'!B16&lt;0,'Tab. 2 Příspěvky modalit'!B16&gt;limit),'Tab. 2 Příspěvky modalit'!B16,"")</f>
        <v/>
      </c>
      <c r="C20" s="2" t="str">
        <f>IF(AND('Tab. 3 Souřadnice modalit'!B16&gt;0,'Tab. 2 Příspěvky modalit'!B16&gt;limit),'Tab. 2 Příspěvky modalit'!B16,"")</f>
        <v/>
      </c>
      <c r="D20" s="2" t="str">
        <f>IF(AND('Tab. 3 Souřadnice modalit'!C16&lt;0,'Tab. 2 Příspěvky modalit'!C16&gt;limit),'Tab. 2 Příspěvky modalit'!C16,"")</f>
        <v/>
      </c>
      <c r="E20" s="2" t="str">
        <f>IF(AND('Tab. 3 Souřadnice modalit'!C16&gt;0,'Tab. 2 Příspěvky modalit'!C16&gt;limit),'Tab. 2 Příspěvky modalit'!C16,"")</f>
        <v/>
      </c>
      <c r="F20" s="2" t="str">
        <f>IF(AND('Tab. 3 Souřadnice modalit'!D16&lt;0,'Tab. 2 Příspěvky modalit'!D16&gt;limit),'Tab. 2 Příspěvky modalit'!D16,"")</f>
        <v/>
      </c>
      <c r="G20" s="2" t="str">
        <f>IF(AND('Tab. 3 Souřadnice modalit'!D16&gt;0,'Tab. 2 Příspěvky modalit'!D16&gt;limit),'Tab. 2 Příspěvky modalit'!D16,"")</f>
        <v/>
      </c>
      <c r="H20" s="2" t="str">
        <f>IF(AND('Tab. 3 Souřadnice modalit'!E16&lt;0,'Tab. 2 Příspěvky modalit'!E16&gt;limit),'Tab. 2 Příspěvky modalit'!E16,"")</f>
        <v/>
      </c>
      <c r="I20" s="2" t="str">
        <f>IF(AND('Tab. 3 Souřadnice modalit'!E16&gt;0,'Tab. 2 Příspěvky modalit'!E16&gt;limit),'Tab. 2 Příspěvky modalit'!E16,"")</f>
        <v/>
      </c>
    </row>
    <row r="21" spans="1:9" x14ac:dyDescent="0.3">
      <c r="A21" s="1" t="s">
        <v>28</v>
      </c>
      <c r="B21" s="2" t="str">
        <f>IF(AND('Tab. 3 Souřadnice modalit'!B17&lt;0,'Tab. 2 Příspěvky modalit'!B17&gt;limit),'Tab. 2 Příspěvky modalit'!B17,"")</f>
        <v/>
      </c>
      <c r="C21" s="2" t="str">
        <f>IF(AND('Tab. 3 Souřadnice modalit'!B17&gt;0,'Tab. 2 Příspěvky modalit'!B17&gt;limit),'Tab. 2 Příspěvky modalit'!B17,"")</f>
        <v/>
      </c>
      <c r="D21" s="2" t="str">
        <f>IF(AND('Tab. 3 Souřadnice modalit'!C17&lt;0,'Tab. 2 Příspěvky modalit'!C17&gt;limit),'Tab. 2 Příspěvky modalit'!C17,"")</f>
        <v/>
      </c>
      <c r="E21" s="2" t="str">
        <f>IF(AND('Tab. 3 Souřadnice modalit'!C17&gt;0,'Tab. 2 Příspěvky modalit'!C17&gt;limit),'Tab. 2 Příspěvky modalit'!C17,"")</f>
        <v/>
      </c>
      <c r="F21" s="2" t="str">
        <f>IF(AND('Tab. 3 Souřadnice modalit'!D17&lt;0,'Tab. 2 Příspěvky modalit'!D17&gt;limit),'Tab. 2 Příspěvky modalit'!D17,"")</f>
        <v/>
      </c>
      <c r="G21" s="2" t="str">
        <f>IF(AND('Tab. 3 Souřadnice modalit'!D17&gt;0,'Tab. 2 Příspěvky modalit'!D17&gt;limit),'Tab. 2 Příspěvky modalit'!D17,"")</f>
        <v/>
      </c>
      <c r="H21" s="2" t="str">
        <f>IF(AND('Tab. 3 Souřadnice modalit'!E17&lt;0,'Tab. 2 Příspěvky modalit'!E17&gt;limit),'Tab. 2 Příspěvky modalit'!E17,"")</f>
        <v/>
      </c>
      <c r="I21" s="2" t="str">
        <f>IF(AND('Tab. 3 Souřadnice modalit'!E17&gt;0,'Tab. 2 Příspěvky modalit'!E17&gt;limit),'Tab. 2 Příspěvky modalit'!E17,"")</f>
        <v/>
      </c>
    </row>
    <row r="22" spans="1:9" ht="15" x14ac:dyDescent="0.25">
      <c r="A22" s="1" t="s">
        <v>29</v>
      </c>
      <c r="B22" s="2" t="str">
        <f>IF(AND('Tab. 3 Souřadnice modalit'!B18&lt;0,'Tab. 2 Příspěvky modalit'!B18&gt;limit),'Tab. 2 Příspěvky modalit'!B18,"")</f>
        <v/>
      </c>
      <c r="C22" s="2">
        <f>IF(AND('Tab. 3 Souřadnice modalit'!B18&gt;0,'Tab. 2 Příspěvky modalit'!B18&gt;limit),'Tab. 2 Příspěvky modalit'!B18,"")</f>
        <v>0.66132709149684643</v>
      </c>
      <c r="D22" s="2" t="str">
        <f>IF(AND('Tab. 3 Souřadnice modalit'!C18&lt;0,'Tab. 2 Příspěvky modalit'!C18&gt;limit),'Tab. 2 Příspěvky modalit'!C18,"")</f>
        <v/>
      </c>
      <c r="E22" s="2">
        <f>IF(AND('Tab. 3 Souřadnice modalit'!C18&gt;0,'Tab. 2 Příspěvky modalit'!C18&gt;limit),'Tab. 2 Příspěvky modalit'!C18,"")</f>
        <v>1.5813064499706788</v>
      </c>
      <c r="F22" s="2">
        <f>IF(AND('Tab. 3 Souřadnice modalit'!D18&lt;0,'Tab. 2 Příspěvky modalit'!D18&gt;limit),'Tab. 2 Příspěvky modalit'!D18,"")</f>
        <v>0.48411299061405894</v>
      </c>
      <c r="G22" s="2" t="str">
        <f>IF(AND('Tab. 3 Souřadnice modalit'!D18&gt;0,'Tab. 2 Příspěvky modalit'!D18&gt;limit),'Tab. 2 Příspěvky modalit'!D18,"")</f>
        <v/>
      </c>
      <c r="H22" s="2" t="str">
        <f>IF(AND('Tab. 3 Souřadnice modalit'!E18&lt;0,'Tab. 2 Příspěvky modalit'!E18&gt;limit),'Tab. 2 Příspěvky modalit'!E18,"")</f>
        <v/>
      </c>
      <c r="I22" s="2" t="str">
        <f>IF(AND('Tab. 3 Souřadnice modalit'!E18&gt;0,'Tab. 2 Příspěvky modalit'!E18&gt;limit),'Tab. 2 Příspěvky modalit'!E18,"")</f>
        <v/>
      </c>
    </row>
    <row r="23" spans="1:9" ht="15" x14ac:dyDescent="0.25">
      <c r="A23" s="1" t="s">
        <v>30</v>
      </c>
      <c r="B23" s="2">
        <f>IF(AND('Tab. 3 Souřadnice modalit'!B19&lt;0,'Tab. 2 Příspěvky modalit'!B19&gt;limit),'Tab. 2 Příspěvky modalit'!B19,"")</f>
        <v>0.73619968084840148</v>
      </c>
      <c r="C23" s="2" t="str">
        <f>IF(AND('Tab. 3 Souřadnice modalit'!B19&gt;0,'Tab. 2 Příspěvky modalit'!B19&gt;limit),'Tab. 2 Příspěvky modalit'!B19,"")</f>
        <v/>
      </c>
      <c r="D23" s="2">
        <f>IF(AND('Tab. 3 Souřadnice modalit'!C19&lt;0,'Tab. 2 Příspěvky modalit'!C19&gt;limit),'Tab. 2 Příspěvky modalit'!C19,"")</f>
        <v>1.7603351182195841</v>
      </c>
      <c r="E23" s="2" t="str">
        <f>IF(AND('Tab. 3 Souřadnice modalit'!C19&gt;0,'Tab. 2 Příspěvky modalit'!C19&gt;limit),'Tab. 2 Příspěvky modalit'!C19,"")</f>
        <v/>
      </c>
      <c r="F23" s="2" t="str">
        <f>IF(AND('Tab. 3 Souřadnice modalit'!D19&lt;0,'Tab. 2 Příspěvky modalit'!D19&gt;limit),'Tab. 2 Příspěvky modalit'!D19,"")</f>
        <v/>
      </c>
      <c r="G23" s="2">
        <f>IF(AND('Tab. 3 Souřadnice modalit'!D19&gt;0,'Tab. 2 Příspěvky modalit'!D19&gt;limit),'Tab. 2 Příspěvky modalit'!D19,"")</f>
        <v>0.5389221669082912</v>
      </c>
      <c r="H23" s="2" t="str">
        <f>IF(AND('Tab. 3 Souřadnice modalit'!E19&lt;0,'Tab. 2 Příspěvky modalit'!E19&gt;limit),'Tab. 2 Příspěvky modalit'!E19,"")</f>
        <v/>
      </c>
      <c r="I23" s="2" t="str">
        <f>IF(AND('Tab. 3 Souřadnice modalit'!E19&gt;0,'Tab. 2 Příspěvky modalit'!E19&gt;limit),'Tab. 2 Příspěvky modalit'!E19,"")</f>
        <v/>
      </c>
    </row>
    <row r="24" spans="1:9" ht="15" x14ac:dyDescent="0.25">
      <c r="A24" s="1" t="s">
        <v>31</v>
      </c>
      <c r="B24" s="2" t="str">
        <f>IF(AND('Tab. 3 Souřadnice modalit'!B20&lt;0,'Tab. 2 Příspěvky modalit'!B20&gt;limit),'Tab. 2 Příspěvky modalit'!B20,"")</f>
        <v/>
      </c>
      <c r="C24" s="2" t="str">
        <f>IF(AND('Tab. 3 Souřadnice modalit'!B20&gt;0,'Tab. 2 Příspěvky modalit'!B20&gt;limit),'Tab. 2 Příspěvky modalit'!B20,"")</f>
        <v/>
      </c>
      <c r="D24" s="2" t="str">
        <f>IF(AND('Tab. 3 Souřadnice modalit'!C20&lt;0,'Tab. 2 Příspěvky modalit'!C20&gt;limit),'Tab. 2 Příspěvky modalit'!C20,"")</f>
        <v/>
      </c>
      <c r="E24" s="2">
        <f>IF(AND('Tab. 3 Souřadnice modalit'!C20&gt;0,'Tab. 2 Příspěvky modalit'!C20&gt;limit),'Tab. 2 Příspěvky modalit'!C20,"")</f>
        <v>0.55742613484736137</v>
      </c>
      <c r="F24" s="2" t="str">
        <f>IF(AND('Tab. 3 Souřadnice modalit'!D20&lt;0,'Tab. 2 Příspěvky modalit'!D20&gt;limit),'Tab. 2 Příspěvky modalit'!D20,"")</f>
        <v/>
      </c>
      <c r="G24" s="2" t="str">
        <f>IF(AND('Tab. 3 Souřadnice modalit'!D20&gt;0,'Tab. 2 Příspěvky modalit'!D20&gt;limit),'Tab. 2 Příspěvky modalit'!D20,"")</f>
        <v/>
      </c>
      <c r="H24" s="2" t="str">
        <f>IF(AND('Tab. 3 Souřadnice modalit'!E20&lt;0,'Tab. 2 Příspěvky modalit'!E20&gt;limit),'Tab. 2 Příspěvky modalit'!E20,"")</f>
        <v/>
      </c>
      <c r="I24" s="2" t="str">
        <f>IF(AND('Tab. 3 Souřadnice modalit'!E20&gt;0,'Tab. 2 Příspěvky modalit'!E20&gt;limit),'Tab. 2 Příspěvky modalit'!E20,"")</f>
        <v/>
      </c>
    </row>
    <row r="25" spans="1:9" ht="15" x14ac:dyDescent="0.25">
      <c r="A25" s="1" t="s">
        <v>32</v>
      </c>
      <c r="B25" s="2" t="str">
        <f>IF(AND('Tab. 3 Souřadnice modalit'!B21&lt;0,'Tab. 2 Příspěvky modalit'!B21&gt;limit),'Tab. 2 Příspěvky modalit'!B21,"")</f>
        <v/>
      </c>
      <c r="C25" s="2" t="str">
        <f>IF(AND('Tab. 3 Souřadnice modalit'!B21&gt;0,'Tab. 2 Příspěvky modalit'!B21&gt;limit),'Tab. 2 Příspěvky modalit'!B21,"")</f>
        <v/>
      </c>
      <c r="D25" s="2">
        <f>IF(AND('Tab. 3 Souřadnice modalit'!C21&lt;0,'Tab. 2 Příspěvky modalit'!C21&gt;limit),'Tab. 2 Příspěvky modalit'!C21,"")</f>
        <v>2.1847960894520941</v>
      </c>
      <c r="E25" s="2" t="str">
        <f>IF(AND('Tab. 3 Souřadnice modalit'!C21&gt;0,'Tab. 2 Příspěvky modalit'!C21&gt;limit),'Tab. 2 Příspěvky modalit'!C21,"")</f>
        <v/>
      </c>
      <c r="F25" s="2">
        <f>IF(AND('Tab. 3 Souřadnice modalit'!D21&lt;0,'Tab. 2 Příspěvky modalit'!D21&gt;limit),'Tab. 2 Příspěvky modalit'!D21,"")</f>
        <v>1.1536066892701247</v>
      </c>
      <c r="G25" s="2" t="str">
        <f>IF(AND('Tab. 3 Souřadnice modalit'!D21&gt;0,'Tab. 2 Příspěvky modalit'!D21&gt;limit),'Tab. 2 Příspěvky modalit'!D21,"")</f>
        <v/>
      </c>
      <c r="H25" s="2" t="str">
        <f>IF(AND('Tab. 3 Souřadnice modalit'!E21&lt;0,'Tab. 2 Příspěvky modalit'!E21&gt;limit),'Tab. 2 Příspěvky modalit'!E21,"")</f>
        <v/>
      </c>
      <c r="I25" s="2">
        <f>IF(AND('Tab. 3 Souřadnice modalit'!E21&gt;0,'Tab. 2 Příspěvky modalit'!E21&gt;limit),'Tab. 2 Příspěvky modalit'!E21,"")</f>
        <v>0.61519192771229003</v>
      </c>
    </row>
    <row r="26" spans="1:9" ht="15" x14ac:dyDescent="0.25">
      <c r="A26" s="1" t="s">
        <v>33</v>
      </c>
      <c r="B26" s="2" t="str">
        <f>IF(AND('Tab. 3 Souřadnice modalit'!B22&lt;0,'Tab. 2 Příspěvky modalit'!B22&gt;limit),'Tab. 2 Příspěvky modalit'!B22,"")</f>
        <v/>
      </c>
      <c r="C26" s="2">
        <f>IF(AND('Tab. 3 Souřadnice modalit'!B22&gt;0,'Tab. 2 Příspěvky modalit'!B22&gt;limit),'Tab. 2 Příspěvky modalit'!B22,"")</f>
        <v>0.63158196687637636</v>
      </c>
      <c r="D26" s="2" t="str">
        <f>IF(AND('Tab. 3 Souřadnice modalit'!C22&lt;0,'Tab. 2 Příspěvky modalit'!C22&gt;limit),'Tab. 2 Příspěvky modalit'!C22,"")</f>
        <v/>
      </c>
      <c r="E26" s="2">
        <f>IF(AND('Tab. 3 Souřadnice modalit'!C22&gt;0,'Tab. 2 Příspěvky modalit'!C22&gt;limit),'Tab. 2 Příspěvky modalit'!C22,"")</f>
        <v>1.0834068046754801</v>
      </c>
      <c r="F26" s="2" t="str">
        <f>IF(AND('Tab. 3 Souřadnice modalit'!D22&lt;0,'Tab. 2 Příspěvky modalit'!D22&gt;limit),'Tab. 2 Příspěvky modalit'!D22,"")</f>
        <v/>
      </c>
      <c r="G26" s="2" t="str">
        <f>IF(AND('Tab. 3 Souřadnice modalit'!D22&gt;0,'Tab. 2 Příspěvky modalit'!D22&gt;limit),'Tab. 2 Příspěvky modalit'!D22,"")</f>
        <v/>
      </c>
      <c r="H26" s="2" t="str">
        <f>IF(AND('Tab. 3 Souřadnice modalit'!E22&lt;0,'Tab. 2 Příspěvky modalit'!E22&gt;limit),'Tab. 2 Příspěvky modalit'!E22,"")</f>
        <v/>
      </c>
      <c r="I26" s="2" t="str">
        <f>IF(AND('Tab. 3 Souřadnice modalit'!E22&gt;0,'Tab. 2 Příspěvky modalit'!E22&gt;limit),'Tab. 2 Příspěvky modalit'!E22,"")</f>
        <v/>
      </c>
    </row>
    <row r="27" spans="1:9" ht="15" x14ac:dyDescent="0.25">
      <c r="A27" s="1" t="s">
        <v>34</v>
      </c>
      <c r="B27" s="2">
        <f>IF(AND('Tab. 3 Souřadnice modalit'!B23&lt;0,'Tab. 2 Příspěvky modalit'!B23&gt;limit),'Tab. 2 Příspěvky modalit'!B23,"")</f>
        <v>0.93300430091647724</v>
      </c>
      <c r="C27" s="2" t="str">
        <f>IF(AND('Tab. 3 Souřadnice modalit'!B23&gt;0,'Tab. 2 Příspěvky modalit'!B23&gt;limit),'Tab. 2 Příspěvky modalit'!B23,"")</f>
        <v/>
      </c>
      <c r="D27" s="2">
        <f>IF(AND('Tab. 3 Souřadnice modalit'!C23&lt;0,'Tab. 2 Příspěvky modalit'!C23&gt;limit),'Tab. 2 Příspěvky modalit'!C23,"")</f>
        <v>1.6004624283426521</v>
      </c>
      <c r="E27" s="2" t="str">
        <f>IF(AND('Tab. 3 Souřadnice modalit'!C23&gt;0,'Tab. 2 Příspěvky modalit'!C23&gt;limit),'Tab. 2 Příspěvky modalit'!C23,"")</f>
        <v/>
      </c>
      <c r="F27" s="2" t="str">
        <f>IF(AND('Tab. 3 Souřadnice modalit'!D23&lt;0,'Tab. 2 Příspěvky modalit'!D23&gt;limit),'Tab. 2 Příspěvky modalit'!D23,"")</f>
        <v/>
      </c>
      <c r="G27" s="2" t="str">
        <f>IF(AND('Tab. 3 Souřadnice modalit'!D23&gt;0,'Tab. 2 Příspěvky modalit'!D23&gt;limit),'Tab. 2 Příspěvky modalit'!D23,"")</f>
        <v/>
      </c>
      <c r="H27" s="2" t="str">
        <f>IF(AND('Tab. 3 Souřadnice modalit'!E23&lt;0,'Tab. 2 Příspěvky modalit'!E23&gt;limit),'Tab. 2 Příspěvky modalit'!E23,"")</f>
        <v/>
      </c>
      <c r="I27" s="2" t="str">
        <f>IF(AND('Tab. 3 Souřadnice modalit'!E23&gt;0,'Tab. 2 Příspěvky modalit'!E23&gt;limit),'Tab. 2 Příspěvky modalit'!E23,"")</f>
        <v/>
      </c>
    </row>
    <row r="28" spans="1:9" x14ac:dyDescent="0.3">
      <c r="A28" s="1" t="s">
        <v>35</v>
      </c>
      <c r="B28" s="2" t="str">
        <f>IF(AND('Tab. 3 Souřadnice modalit'!B24&lt;0,'Tab. 2 Příspěvky modalit'!B24&gt;limit),'Tab. 2 Příspěvky modalit'!B24,"")</f>
        <v/>
      </c>
      <c r="C28" s="2" t="str">
        <f>IF(AND('Tab. 3 Souřadnice modalit'!B24&gt;0,'Tab. 2 Příspěvky modalit'!B24&gt;limit),'Tab. 2 Příspěvky modalit'!B24,"")</f>
        <v/>
      </c>
      <c r="D28" s="2" t="str">
        <f>IF(AND('Tab. 3 Souřadnice modalit'!C24&lt;0,'Tab. 2 Příspěvky modalit'!C24&gt;limit),'Tab. 2 Příspěvky modalit'!C24,"")</f>
        <v/>
      </c>
      <c r="E28" s="2">
        <f>IF(AND('Tab. 3 Souřadnice modalit'!C24&gt;0,'Tab. 2 Příspěvky modalit'!C24&gt;limit),'Tab. 2 Příspěvky modalit'!C24,"")</f>
        <v>0.71789492090548912</v>
      </c>
      <c r="F28" s="2" t="str">
        <f>IF(AND('Tab. 3 Souřadnice modalit'!D24&lt;0,'Tab. 2 Příspěvky modalit'!D24&gt;limit),'Tab. 2 Příspěvky modalit'!D24,"")</f>
        <v/>
      </c>
      <c r="G28" s="2">
        <f>IF(AND('Tab. 3 Souřadnice modalit'!D24&gt;0,'Tab. 2 Příspěvky modalit'!D24&gt;limit),'Tab. 2 Příspěvky modalit'!D24,"")</f>
        <v>0.99142948690428223</v>
      </c>
      <c r="H28" s="2" t="str">
        <f>IF(AND('Tab. 3 Souřadnice modalit'!E24&lt;0,'Tab. 2 Příspěvky modalit'!E24&gt;limit),'Tab. 2 Příspěvky modalit'!E24,"")</f>
        <v/>
      </c>
      <c r="I28" s="2">
        <f>IF(AND('Tab. 3 Souřadnice modalit'!E24&gt;0,'Tab. 2 Příspěvky modalit'!E24&gt;limit),'Tab. 2 Příspěvky modalit'!E24,"")</f>
        <v>2.7313477731561253</v>
      </c>
    </row>
    <row r="29" spans="1:9" x14ac:dyDescent="0.3">
      <c r="A29" s="1" t="s">
        <v>36</v>
      </c>
      <c r="B29" s="2" t="str">
        <f>IF(AND('Tab. 3 Souřadnice modalit'!B25&lt;0,'Tab. 2 Příspěvky modalit'!B25&gt;limit),'Tab. 2 Příspěvky modalit'!B25,"")</f>
        <v/>
      </c>
      <c r="C29" s="2" t="str">
        <f>IF(AND('Tab. 3 Souřadnice modalit'!B25&gt;0,'Tab. 2 Příspěvky modalit'!B25&gt;limit),'Tab. 2 Příspěvky modalit'!B25,"")</f>
        <v/>
      </c>
      <c r="D29" s="2" t="str">
        <f>IF(AND('Tab. 3 Souřadnice modalit'!C25&lt;0,'Tab. 2 Příspěvky modalit'!C25&gt;limit),'Tab. 2 Příspěvky modalit'!C25,"")</f>
        <v/>
      </c>
      <c r="E29" s="2" t="str">
        <f>IF(AND('Tab. 3 Souřadnice modalit'!C25&gt;0,'Tab. 2 Příspěvky modalit'!C25&gt;limit),'Tab. 2 Příspěvky modalit'!C25,"")</f>
        <v/>
      </c>
      <c r="F29" s="2" t="str">
        <f>IF(AND('Tab. 3 Souřadnice modalit'!D25&lt;0,'Tab. 2 Příspěvky modalit'!D25&gt;limit),'Tab. 2 Příspěvky modalit'!D25,"")</f>
        <v/>
      </c>
      <c r="G29" s="2" t="str">
        <f>IF(AND('Tab. 3 Souřadnice modalit'!D25&gt;0,'Tab. 2 Příspěvky modalit'!D25&gt;limit),'Tab. 2 Příspěvky modalit'!D25,"")</f>
        <v/>
      </c>
      <c r="H29" s="2">
        <f>IF(AND('Tab. 3 Souřadnice modalit'!E25&lt;0,'Tab. 2 Příspěvky modalit'!E25&gt;limit),'Tab. 2 Příspěvky modalit'!E25,"")</f>
        <v>1.125598650032632</v>
      </c>
      <c r="I29" s="2" t="str">
        <f>IF(AND('Tab. 3 Souřadnice modalit'!E25&gt;0,'Tab. 2 Příspěvky modalit'!E25&gt;limit),'Tab. 2 Příspěvky modalit'!E25,"")</f>
        <v/>
      </c>
    </row>
    <row r="30" spans="1:9" ht="15" x14ac:dyDescent="0.25">
      <c r="A30" s="1" t="s">
        <v>37</v>
      </c>
      <c r="B30" s="2" t="str">
        <f>IF(AND('Tab. 3 Souřadnice modalit'!B26&lt;0,'Tab. 2 Příspěvky modalit'!B26&gt;limit),'Tab. 2 Příspěvky modalit'!B26,"")</f>
        <v/>
      </c>
      <c r="C30" s="2">
        <f>IF(AND('Tab. 3 Souřadnice modalit'!B26&gt;0,'Tab. 2 Příspěvky modalit'!B26&gt;limit),'Tab. 2 Příspěvky modalit'!B26,"")</f>
        <v>3.0451654308268896</v>
      </c>
      <c r="D30" s="2" t="str">
        <f>IF(AND('Tab. 3 Souřadnice modalit'!C26&lt;0,'Tab. 2 Příspěvky modalit'!C26&gt;limit),'Tab. 2 Příspěvky modalit'!C26,"")</f>
        <v/>
      </c>
      <c r="E30" s="2">
        <f>IF(AND('Tab. 3 Souřadnice modalit'!C26&gt;0,'Tab. 2 Příspěvky modalit'!C26&gt;limit),'Tab. 2 Příspěvky modalit'!C26,"")</f>
        <v>1.0984386284567236</v>
      </c>
      <c r="F30" s="2">
        <f>IF(AND('Tab. 3 Souřadnice modalit'!D26&lt;0,'Tab. 2 Příspěvky modalit'!D26&gt;limit),'Tab. 2 Příspěvky modalit'!D26,"")</f>
        <v>0.80582703082159446</v>
      </c>
      <c r="G30" s="2" t="str">
        <f>IF(AND('Tab. 3 Souřadnice modalit'!D26&gt;0,'Tab. 2 Příspěvky modalit'!D26&gt;limit),'Tab. 2 Příspěvky modalit'!D26,"")</f>
        <v/>
      </c>
      <c r="H30" s="2" t="str">
        <f>IF(AND('Tab. 3 Souřadnice modalit'!E26&lt;0,'Tab. 2 Příspěvky modalit'!E26&gt;limit),'Tab. 2 Příspěvky modalit'!E26,"")</f>
        <v/>
      </c>
      <c r="I30" s="2" t="str">
        <f>IF(AND('Tab. 3 Souřadnice modalit'!E26&gt;0,'Tab. 2 Příspěvky modalit'!E26&gt;limit),'Tab. 2 Příspěvky modalit'!E26,"")</f>
        <v/>
      </c>
    </row>
    <row r="31" spans="1:9" ht="15" x14ac:dyDescent="0.25">
      <c r="A31" s="1" t="s">
        <v>38</v>
      </c>
      <c r="B31" s="2">
        <f>IF(AND('Tab. 3 Souřadnice modalit'!B27&lt;0,'Tab. 2 Příspěvky modalit'!B27&gt;limit),'Tab. 2 Příspěvky modalit'!B27,"")</f>
        <v>1.7231274976226507</v>
      </c>
      <c r="C31" s="2" t="str">
        <f>IF(AND('Tab. 3 Souřadnice modalit'!B27&gt;0,'Tab. 2 Příspěvky modalit'!B27&gt;limit),'Tab. 2 Příspěvky modalit'!B27,"")</f>
        <v/>
      </c>
      <c r="D31" s="2">
        <f>IF(AND('Tab. 3 Souřadnice modalit'!C27&lt;0,'Tab. 2 Příspěvky modalit'!C27&gt;limit),'Tab. 2 Příspěvky modalit'!C27,"")</f>
        <v>0.62155894257302224</v>
      </c>
      <c r="E31" s="2" t="str">
        <f>IF(AND('Tab. 3 Souřadnice modalit'!C27&gt;0,'Tab. 2 Příspěvky modalit'!C27&gt;limit),'Tab. 2 Příspěvky modalit'!C27,"")</f>
        <v/>
      </c>
      <c r="F31" s="2" t="str">
        <f>IF(AND('Tab. 3 Souřadnice modalit'!D27&lt;0,'Tab. 2 Příspěvky modalit'!D27&gt;limit),'Tab. 2 Příspěvky modalit'!D27,"")</f>
        <v/>
      </c>
      <c r="G31" s="2">
        <f>IF(AND('Tab. 3 Souřadnice modalit'!D27&gt;0,'Tab. 2 Příspěvky modalit'!D27&gt;limit),'Tab. 2 Příspěvky modalit'!D27,"")</f>
        <v>0.45598268687795035</v>
      </c>
      <c r="H31" s="2" t="str">
        <f>IF(AND('Tab. 3 Souřadnice modalit'!E27&lt;0,'Tab. 2 Příspěvky modalit'!E27&gt;limit),'Tab. 2 Příspěvky modalit'!E27,"")</f>
        <v/>
      </c>
      <c r="I31" s="2" t="str">
        <f>IF(AND('Tab. 3 Souřadnice modalit'!E27&gt;0,'Tab. 2 Příspěvky modalit'!E27&gt;limit),'Tab. 2 Příspěvky modalit'!E27,"")</f>
        <v/>
      </c>
    </row>
    <row r="32" spans="1:9" ht="15" x14ac:dyDescent="0.25">
      <c r="A32" s="1" t="s">
        <v>39</v>
      </c>
      <c r="B32" s="2" t="str">
        <f>IF(AND('Tab. 3 Souřadnice modalit'!B28&lt;0,'Tab. 2 Příspěvky modalit'!B28&gt;limit),'Tab. 2 Příspěvky modalit'!B28,"")</f>
        <v/>
      </c>
      <c r="C32" s="2">
        <f>IF(AND('Tab. 3 Souřadnice modalit'!B28&gt;0,'Tab. 2 Příspěvky modalit'!B28&gt;limit),'Tab. 2 Příspěvky modalit'!B28,"")</f>
        <v>1.9409949924190539</v>
      </c>
      <c r="D32" s="2" t="str">
        <f>IF(AND('Tab. 3 Souřadnice modalit'!C28&lt;0,'Tab. 2 Příspěvky modalit'!C28&gt;limit),'Tab. 2 Příspěvky modalit'!C28,"")</f>
        <v/>
      </c>
      <c r="E32" s="2">
        <f>IF(AND('Tab. 3 Souřadnice modalit'!C28&gt;0,'Tab. 2 Příspěvky modalit'!C28&gt;limit),'Tab. 2 Příspěvky modalit'!C28,"")</f>
        <v>0.72056163701070552</v>
      </c>
      <c r="F32" s="2">
        <f>IF(AND('Tab. 3 Souřadnice modalit'!D28&lt;0,'Tab. 2 Příspěvky modalit'!D28&gt;limit),'Tab. 2 Příspěvky modalit'!D28,"")</f>
        <v>0.62926132223502695</v>
      </c>
      <c r="G32" s="2" t="str">
        <f>IF(AND('Tab. 3 Souřadnice modalit'!D28&gt;0,'Tab. 2 Příspěvky modalit'!D28&gt;limit),'Tab. 2 Příspěvky modalit'!D28,"")</f>
        <v/>
      </c>
      <c r="H32" s="2" t="str">
        <f>IF(AND('Tab. 3 Souřadnice modalit'!E28&lt;0,'Tab. 2 Příspěvky modalit'!E28&gt;limit),'Tab. 2 Příspěvky modalit'!E28,"")</f>
        <v/>
      </c>
      <c r="I32" s="2" t="str">
        <f>IF(AND('Tab. 3 Souřadnice modalit'!E28&gt;0,'Tab. 2 Příspěvky modalit'!E28&gt;limit),'Tab. 2 Příspěvky modalit'!E28,"")</f>
        <v/>
      </c>
    </row>
    <row r="33" spans="1:9" ht="15" x14ac:dyDescent="0.25">
      <c r="A33" s="1" t="s">
        <v>40</v>
      </c>
      <c r="B33" s="2">
        <f>IF(AND('Tab. 3 Souřadnice modalit'!B29&lt;0,'Tab. 2 Příspěvky modalit'!B29&gt;limit),'Tab. 2 Příspěvky modalit'!B29,"")</f>
        <v>0.97947804059148202</v>
      </c>
      <c r="C33" s="2" t="str">
        <f>IF(AND('Tab. 3 Souřadnice modalit'!B29&gt;0,'Tab. 2 Příspěvky modalit'!B29&gt;limit),'Tab. 2 Příspěvky modalit'!B29,"")</f>
        <v/>
      </c>
      <c r="D33" s="2" t="str">
        <f>IF(AND('Tab. 3 Souřadnice modalit'!C29&lt;0,'Tab. 2 Příspěvky modalit'!C29&gt;limit),'Tab. 2 Příspěvky modalit'!C29,"")</f>
        <v/>
      </c>
      <c r="E33" s="2" t="str">
        <f>IF(AND('Tab. 3 Souřadnice modalit'!C29&gt;0,'Tab. 2 Příspěvky modalit'!C29&gt;limit),'Tab. 2 Příspěvky modalit'!C29,"")</f>
        <v/>
      </c>
      <c r="F33" s="2" t="str">
        <f>IF(AND('Tab. 3 Souřadnice modalit'!D29&lt;0,'Tab. 2 Příspěvky modalit'!D29&gt;limit),'Tab. 2 Příspěvky modalit'!D29,"")</f>
        <v/>
      </c>
      <c r="G33" s="2" t="str">
        <f>IF(AND('Tab. 3 Souřadnice modalit'!D29&gt;0,'Tab. 2 Příspěvky modalit'!D29&gt;limit),'Tab. 2 Příspěvky modalit'!D29,"")</f>
        <v/>
      </c>
      <c r="H33" s="2" t="str">
        <f>IF(AND('Tab. 3 Souřadnice modalit'!E29&lt;0,'Tab. 2 Příspěvky modalit'!E29&gt;limit),'Tab. 2 Příspěvky modalit'!E29,"")</f>
        <v/>
      </c>
      <c r="I33" s="2" t="str">
        <f>IF(AND('Tab. 3 Souřadnice modalit'!E29&gt;0,'Tab. 2 Příspěvky modalit'!E29&gt;limit),'Tab. 2 Příspěvky modalit'!E29,"")</f>
        <v/>
      </c>
    </row>
    <row r="34" spans="1:9" x14ac:dyDescent="0.3">
      <c r="A34" s="1" t="s">
        <v>41</v>
      </c>
      <c r="B34" s="2" t="str">
        <f>IF(AND('Tab. 3 Souřadnice modalit'!B30&lt;0,'Tab. 2 Příspěvky modalit'!B30&gt;limit),'Tab. 2 Příspěvky modalit'!B30,"")</f>
        <v/>
      </c>
      <c r="C34" s="2" t="str">
        <f>IF(AND('Tab. 3 Souřadnice modalit'!B30&gt;0,'Tab. 2 Příspěvky modalit'!B30&gt;limit),'Tab. 2 Příspěvky modalit'!B30,"")</f>
        <v/>
      </c>
      <c r="D34" s="2" t="str">
        <f>IF(AND('Tab. 3 Souřadnice modalit'!C30&lt;0,'Tab. 2 Příspěvky modalit'!C30&gt;limit),'Tab. 2 Příspěvky modalit'!C30,"")</f>
        <v/>
      </c>
      <c r="E34" s="2">
        <f>IF(AND('Tab. 3 Souřadnice modalit'!C30&gt;0,'Tab. 2 Příspěvky modalit'!C30&gt;limit),'Tab. 2 Příspěvky modalit'!C30,"")</f>
        <v>0.50054410441377284</v>
      </c>
      <c r="F34" s="2" t="str">
        <f>IF(AND('Tab. 3 Souřadnice modalit'!D30&lt;0,'Tab. 2 Příspěvky modalit'!D30&gt;limit),'Tab. 2 Příspěvky modalit'!D30,"")</f>
        <v/>
      </c>
      <c r="G34" s="2" t="str">
        <f>IF(AND('Tab. 3 Souřadnice modalit'!D30&gt;0,'Tab. 2 Příspěvky modalit'!D30&gt;limit),'Tab. 2 Příspěvky modalit'!D30,"")</f>
        <v/>
      </c>
      <c r="H34" s="2" t="str">
        <f>IF(AND('Tab. 3 Souřadnice modalit'!E30&lt;0,'Tab. 2 Příspěvky modalit'!E30&gt;limit),'Tab. 2 Příspěvky modalit'!E30,"")</f>
        <v/>
      </c>
      <c r="I34" s="2" t="str">
        <f>IF(AND('Tab. 3 Souřadnice modalit'!E30&gt;0,'Tab. 2 Příspěvky modalit'!E30&gt;limit),'Tab. 2 Příspěvky modalit'!E30,"")</f>
        <v/>
      </c>
    </row>
    <row r="35" spans="1:9" x14ac:dyDescent="0.3">
      <c r="A35" s="1" t="s">
        <v>42</v>
      </c>
      <c r="B35" s="2">
        <f>IF(AND('Tab. 3 Souřadnice modalit'!B31&lt;0,'Tab. 2 Příspěvky modalit'!B31&gt;limit),'Tab. 2 Příspěvky modalit'!B31,"")</f>
        <v>0.75019248653522486</v>
      </c>
      <c r="C35" s="2" t="str">
        <f>IF(AND('Tab. 3 Souřadnice modalit'!B31&gt;0,'Tab. 2 Příspěvky modalit'!B31&gt;limit),'Tab. 2 Příspěvky modalit'!B31,"")</f>
        <v/>
      </c>
      <c r="D35" s="2">
        <f>IF(AND('Tab. 3 Souřadnice modalit'!C31&lt;0,'Tab. 2 Příspěvky modalit'!C31&gt;limit),'Tab. 2 Příspěvky modalit'!C31,"")</f>
        <v>1.322016561063126</v>
      </c>
      <c r="E35" s="2" t="str">
        <f>IF(AND('Tab. 3 Souřadnice modalit'!C31&gt;0,'Tab. 2 Příspěvky modalit'!C31&gt;limit),'Tab. 2 Příspěvky modalit'!C31,"")</f>
        <v/>
      </c>
      <c r="F35" s="2" t="str">
        <f>IF(AND('Tab. 3 Souřadnice modalit'!D31&lt;0,'Tab. 2 Příspěvky modalit'!D31&gt;limit),'Tab. 2 Příspěvky modalit'!D31,"")</f>
        <v/>
      </c>
      <c r="G35" s="2" t="str">
        <f>IF(AND('Tab. 3 Souřadnice modalit'!D31&gt;0,'Tab. 2 Příspěvky modalit'!D31&gt;limit),'Tab. 2 Příspěvky modalit'!D31,"")</f>
        <v/>
      </c>
      <c r="H35" s="2" t="str">
        <f>IF(AND('Tab. 3 Souřadnice modalit'!E31&lt;0,'Tab. 2 Příspěvky modalit'!E31&gt;limit),'Tab. 2 Příspěvky modalit'!E31,"")</f>
        <v/>
      </c>
      <c r="I35" s="2" t="str">
        <f>IF(AND('Tab. 3 Souřadnice modalit'!E31&gt;0,'Tab. 2 Příspěvky modalit'!E31&gt;limit),'Tab. 2 Příspěvky modalit'!E31,"")</f>
        <v/>
      </c>
    </row>
    <row r="36" spans="1:9" ht="15" x14ac:dyDescent="0.25">
      <c r="A36" s="1" t="s">
        <v>43</v>
      </c>
      <c r="B36" s="2" t="str">
        <f>IF(AND('Tab. 3 Souřadnice modalit'!B32&lt;0,'Tab. 2 Příspěvky modalit'!B32&gt;limit),'Tab. 2 Příspěvky modalit'!B32,"")</f>
        <v/>
      </c>
      <c r="C36" s="2" t="str">
        <f>IF(AND('Tab. 3 Souřadnice modalit'!B32&gt;0,'Tab. 2 Příspěvky modalit'!B32&gt;limit),'Tab. 2 Příspěvky modalit'!B32,"")</f>
        <v/>
      </c>
      <c r="D36" s="2" t="str">
        <f>IF(AND('Tab. 3 Souřadnice modalit'!C32&lt;0,'Tab. 2 Příspěvky modalit'!C32&gt;limit),'Tab. 2 Příspěvky modalit'!C32,"")</f>
        <v/>
      </c>
      <c r="E36" s="2" t="str">
        <f>IF(AND('Tab. 3 Souřadnice modalit'!C32&gt;0,'Tab. 2 Příspěvky modalit'!C32&gt;limit),'Tab. 2 Příspěvky modalit'!C32,"")</f>
        <v/>
      </c>
      <c r="F36" s="2" t="str">
        <f>IF(AND('Tab. 3 Souřadnice modalit'!D32&lt;0,'Tab. 2 Příspěvky modalit'!D32&gt;limit),'Tab. 2 Příspěvky modalit'!D32,"")</f>
        <v/>
      </c>
      <c r="G36" s="2" t="str">
        <f>IF(AND('Tab. 3 Souřadnice modalit'!D32&gt;0,'Tab. 2 Příspěvky modalit'!D32&gt;limit),'Tab. 2 Příspěvky modalit'!D32,"")</f>
        <v/>
      </c>
      <c r="H36" s="2" t="str">
        <f>IF(AND('Tab. 3 Souřadnice modalit'!E32&lt;0,'Tab. 2 Příspěvky modalit'!E32&gt;limit),'Tab. 2 Příspěvky modalit'!E32,"")</f>
        <v/>
      </c>
      <c r="I36" s="2" t="str">
        <f>IF(AND('Tab. 3 Souřadnice modalit'!E32&gt;0,'Tab. 2 Příspěvky modalit'!E32&gt;limit),'Tab. 2 Příspěvky modalit'!E32,"")</f>
        <v/>
      </c>
    </row>
    <row r="37" spans="1:9" ht="15" x14ac:dyDescent="0.25">
      <c r="A37" s="1" t="s">
        <v>44</v>
      </c>
      <c r="B37" s="2">
        <f>IF(AND('Tab. 3 Souřadnice modalit'!B33&lt;0,'Tab. 2 Příspěvky modalit'!B33&gt;limit),'Tab. 2 Příspěvky modalit'!B33,"")</f>
        <v>0.45267189225322457</v>
      </c>
      <c r="C37" s="2" t="str">
        <f>IF(AND('Tab. 3 Souřadnice modalit'!B33&gt;0,'Tab. 2 Příspěvky modalit'!B33&gt;limit),'Tab. 2 Příspěvky modalit'!B33,"")</f>
        <v/>
      </c>
      <c r="D37" s="2">
        <f>IF(AND('Tab. 3 Souřadnice modalit'!C33&lt;0,'Tab. 2 Příspěvky modalit'!C33&gt;limit),'Tab. 2 Příspěvky modalit'!C33,"")</f>
        <v>0.97310240490579625</v>
      </c>
      <c r="E37" s="2" t="str">
        <f>IF(AND('Tab. 3 Souřadnice modalit'!C33&gt;0,'Tab. 2 Příspěvky modalit'!C33&gt;limit),'Tab. 2 Příspěvky modalit'!C33,"")</f>
        <v/>
      </c>
      <c r="F37" s="2" t="str">
        <f>IF(AND('Tab. 3 Souřadnice modalit'!D33&lt;0,'Tab. 2 Příspěvky modalit'!D33&gt;limit),'Tab. 2 Příspěvky modalit'!D33,"")</f>
        <v/>
      </c>
      <c r="G37" s="2">
        <f>IF(AND('Tab. 3 Souřadnice modalit'!D33&gt;0,'Tab. 2 Příspěvky modalit'!D33&gt;limit),'Tab. 2 Příspěvky modalit'!D33,"")</f>
        <v>0.85463232224874308</v>
      </c>
      <c r="H37" s="2" t="str">
        <f>IF(AND('Tab. 3 Souřadnice modalit'!E33&lt;0,'Tab. 2 Příspěvky modalit'!E33&gt;limit),'Tab. 2 Příspěvky modalit'!E33,"")</f>
        <v/>
      </c>
      <c r="I37" s="2">
        <f>IF(AND('Tab. 3 Souřadnice modalit'!E33&gt;0,'Tab. 2 Příspěvky modalit'!E33&gt;limit),'Tab. 2 Příspěvky modalit'!E33,"")</f>
        <v>0.43616052230356145</v>
      </c>
    </row>
    <row r="38" spans="1:9" x14ac:dyDescent="0.3">
      <c r="A38" s="1" t="s">
        <v>45</v>
      </c>
      <c r="B38" s="2" t="str">
        <f>IF(AND('Tab. 3 Souřadnice modalit'!B34&lt;0,'Tab. 2 Příspěvky modalit'!B34&gt;limit),'Tab. 2 Příspěvky modalit'!B34,"")</f>
        <v/>
      </c>
      <c r="C38" s="2">
        <f>IF(AND('Tab. 3 Souřadnice modalit'!B34&gt;0,'Tab. 2 Příspěvky modalit'!B34&gt;limit),'Tab. 2 Příspěvky modalit'!B34,"")</f>
        <v>2.1831724155472241</v>
      </c>
      <c r="D38" s="2" t="str">
        <f>IF(AND('Tab. 3 Souřadnice modalit'!C34&lt;0,'Tab. 2 Příspěvky modalit'!C34&gt;limit),'Tab. 2 Příspěvky modalit'!C34,"")</f>
        <v/>
      </c>
      <c r="E38" s="2" t="str">
        <f>IF(AND('Tab. 3 Souřadnice modalit'!C34&gt;0,'Tab. 2 Příspěvky modalit'!C34&gt;limit),'Tab. 2 Příspěvky modalit'!C34,"")</f>
        <v/>
      </c>
      <c r="F38" s="2" t="str">
        <f>IF(AND('Tab. 3 Souřadnice modalit'!D34&lt;0,'Tab. 2 Příspěvky modalit'!D34&gt;limit),'Tab. 2 Příspěvky modalit'!D34,"")</f>
        <v/>
      </c>
      <c r="G38" s="2" t="str">
        <f>IF(AND('Tab. 3 Souřadnice modalit'!D34&gt;0,'Tab. 2 Příspěvky modalit'!D34&gt;limit),'Tab. 2 Příspěvky modalit'!D34,"")</f>
        <v/>
      </c>
      <c r="H38" s="2" t="str">
        <f>IF(AND('Tab. 3 Souřadnice modalit'!E34&lt;0,'Tab. 2 Příspěvky modalit'!E34&gt;limit),'Tab. 2 Příspěvky modalit'!E34,"")</f>
        <v/>
      </c>
      <c r="I38" s="2" t="str">
        <f>IF(AND('Tab. 3 Souřadnice modalit'!E34&gt;0,'Tab. 2 Příspěvky modalit'!E34&gt;limit),'Tab. 2 Příspěvky modalit'!E34,"")</f>
        <v/>
      </c>
    </row>
    <row r="39" spans="1:9" x14ac:dyDescent="0.3">
      <c r="A39" s="1" t="s">
        <v>46</v>
      </c>
      <c r="B39" s="2">
        <f>IF(AND('Tab. 3 Souřadnice modalit'!B35&lt;0,'Tab. 2 Příspěvky modalit'!B35&gt;limit),'Tab. 2 Příspěvky modalit'!B35,"")</f>
        <v>1.1610725671897451</v>
      </c>
      <c r="C39" s="2" t="str">
        <f>IF(AND('Tab. 3 Souřadnice modalit'!B35&gt;0,'Tab. 2 Příspěvky modalit'!B35&gt;limit),'Tab. 2 Příspěvky modalit'!B35,"")</f>
        <v/>
      </c>
      <c r="D39" s="2" t="str">
        <f>IF(AND('Tab. 3 Souřadnice modalit'!C35&lt;0,'Tab. 2 Příspěvky modalit'!C35&gt;limit),'Tab. 2 Příspěvky modalit'!C35,"")</f>
        <v/>
      </c>
      <c r="E39" s="2" t="str">
        <f>IF(AND('Tab. 3 Souřadnice modalit'!C35&gt;0,'Tab. 2 Příspěvky modalit'!C35&gt;limit),'Tab. 2 Příspěvky modalit'!C35,"")</f>
        <v/>
      </c>
      <c r="F39" s="2" t="str">
        <f>IF(AND('Tab. 3 Souřadnice modalit'!D35&lt;0,'Tab. 2 Příspěvky modalit'!D35&gt;limit),'Tab. 2 Příspěvky modalit'!D35,"")</f>
        <v/>
      </c>
      <c r="G39" s="2" t="str">
        <f>IF(AND('Tab. 3 Souřadnice modalit'!D35&gt;0,'Tab. 2 Příspěvky modalit'!D35&gt;limit),'Tab. 2 Příspěvky modalit'!D35,"")</f>
        <v/>
      </c>
      <c r="H39" s="2" t="str">
        <f>IF(AND('Tab. 3 Souřadnice modalit'!E35&lt;0,'Tab. 2 Příspěvky modalit'!E35&gt;limit),'Tab. 2 Příspěvky modalit'!E35,"")</f>
        <v/>
      </c>
      <c r="I39" s="2" t="str">
        <f>IF(AND('Tab. 3 Souřadnice modalit'!E35&gt;0,'Tab. 2 Příspěvky modalit'!E35&gt;limit),'Tab. 2 Příspěvky modalit'!E35,"")</f>
        <v/>
      </c>
    </row>
    <row r="40" spans="1:9" x14ac:dyDescent="0.3">
      <c r="A40" s="1" t="s">
        <v>47</v>
      </c>
      <c r="B40" s="2" t="str">
        <f>IF(AND('Tab. 3 Souřadnice modalit'!B36&lt;0,'Tab. 2 Příspěvky modalit'!B36&gt;limit),'Tab. 2 Příspěvky modalit'!B36,"")</f>
        <v/>
      </c>
      <c r="C40" s="2" t="str">
        <f>IF(AND('Tab. 3 Souřadnice modalit'!B36&gt;0,'Tab. 2 Příspěvky modalit'!B36&gt;limit),'Tab. 2 Příspěvky modalit'!B36,"")</f>
        <v/>
      </c>
      <c r="D40" s="2" t="str">
        <f>IF(AND('Tab. 3 Souřadnice modalit'!C36&lt;0,'Tab. 2 Příspěvky modalit'!C36&gt;limit),'Tab. 2 Příspěvky modalit'!C36,"")</f>
        <v/>
      </c>
      <c r="E40" s="2" t="str">
        <f>IF(AND('Tab. 3 Souřadnice modalit'!C36&gt;0,'Tab. 2 Příspěvky modalit'!C36&gt;limit),'Tab. 2 Příspěvky modalit'!C36,"")</f>
        <v/>
      </c>
      <c r="F40" s="2" t="str">
        <f>IF(AND('Tab. 3 Souřadnice modalit'!D36&lt;0,'Tab. 2 Příspěvky modalit'!D36&gt;limit),'Tab. 2 Příspěvky modalit'!D36,"")</f>
        <v/>
      </c>
      <c r="G40" s="2">
        <f>IF(AND('Tab. 3 Souřadnice modalit'!D36&gt;0,'Tab. 2 Příspěvky modalit'!D36&gt;limit),'Tab. 2 Příspěvky modalit'!D36,"")</f>
        <v>0.93346930202653533</v>
      </c>
      <c r="H40" s="2" t="str">
        <f>IF(AND('Tab. 3 Souřadnice modalit'!E36&lt;0,'Tab. 2 Příspěvky modalit'!E36&gt;limit),'Tab. 2 Příspěvky modalit'!E36,"")</f>
        <v/>
      </c>
      <c r="I40" s="2" t="str">
        <f>IF(AND('Tab. 3 Souřadnice modalit'!E36&gt;0,'Tab. 2 Příspěvky modalit'!E36&gt;limit),'Tab. 2 Příspěvky modalit'!E36,"")</f>
        <v/>
      </c>
    </row>
    <row r="41" spans="1:9" x14ac:dyDescent="0.3">
      <c r="A41" s="1" t="s">
        <v>48</v>
      </c>
      <c r="B41" s="2" t="str">
        <f>IF(AND('Tab. 3 Souřadnice modalit'!B37&lt;0,'Tab. 2 Příspěvky modalit'!B37&gt;limit),'Tab. 2 Příspěvky modalit'!B37,"")</f>
        <v/>
      </c>
      <c r="C41" s="2" t="str">
        <f>IF(AND('Tab. 3 Souřadnice modalit'!B37&gt;0,'Tab. 2 Příspěvky modalit'!B37&gt;limit),'Tab. 2 Příspěvky modalit'!B37,"")</f>
        <v/>
      </c>
      <c r="D41" s="2" t="str">
        <f>IF(AND('Tab. 3 Souřadnice modalit'!C37&lt;0,'Tab. 2 Příspěvky modalit'!C37&gt;limit),'Tab. 2 Příspěvky modalit'!C37,"")</f>
        <v/>
      </c>
      <c r="E41" s="2" t="str">
        <f>IF(AND('Tab. 3 Souřadnice modalit'!C37&gt;0,'Tab. 2 Příspěvky modalit'!C37&gt;limit),'Tab. 2 Příspěvky modalit'!C37,"")</f>
        <v/>
      </c>
      <c r="F41" s="2" t="str">
        <f>IF(AND('Tab. 3 Souřadnice modalit'!D37&lt;0,'Tab. 2 Příspěvky modalit'!D37&gt;limit),'Tab. 2 Příspěvky modalit'!D37,"")</f>
        <v/>
      </c>
      <c r="G41" s="2" t="str">
        <f>IF(AND('Tab. 3 Souřadnice modalit'!D37&gt;0,'Tab. 2 Příspěvky modalit'!D37&gt;limit),'Tab. 2 Příspěvky modalit'!D37,"")</f>
        <v/>
      </c>
      <c r="H41" s="2" t="str">
        <f>IF(AND('Tab. 3 Souřadnice modalit'!E37&lt;0,'Tab. 2 Příspěvky modalit'!E37&gt;limit),'Tab. 2 Příspěvky modalit'!E37,"")</f>
        <v/>
      </c>
      <c r="I41" s="2" t="str">
        <f>IF(AND('Tab. 3 Souřadnice modalit'!E37&gt;0,'Tab. 2 Příspěvky modalit'!E37&gt;limit),'Tab. 2 Příspěvky modalit'!E37,"")</f>
        <v/>
      </c>
    </row>
    <row r="42" spans="1:9" x14ac:dyDescent="0.3">
      <c r="A42" s="1" t="s">
        <v>49</v>
      </c>
      <c r="B42" s="2" t="str">
        <f>IF(AND('Tab. 3 Souřadnice modalit'!B38&lt;0,'Tab. 2 Příspěvky modalit'!B38&gt;limit),'Tab. 2 Příspěvky modalit'!B38,"")</f>
        <v/>
      </c>
      <c r="C42" s="2" t="str">
        <f>IF(AND('Tab. 3 Souřadnice modalit'!B38&gt;0,'Tab. 2 Příspěvky modalit'!B38&gt;limit),'Tab. 2 Příspěvky modalit'!B38,"")</f>
        <v/>
      </c>
      <c r="D42" s="2" t="str">
        <f>IF(AND('Tab. 3 Souřadnice modalit'!C38&lt;0,'Tab. 2 Příspěvky modalit'!C38&gt;limit),'Tab. 2 Příspěvky modalit'!C38,"")</f>
        <v/>
      </c>
      <c r="E42" s="2" t="str">
        <f>IF(AND('Tab. 3 Souřadnice modalit'!C38&gt;0,'Tab. 2 Příspěvky modalit'!C38&gt;limit),'Tab. 2 Příspěvky modalit'!C38,"")</f>
        <v/>
      </c>
      <c r="F42" s="2" t="str">
        <f>IF(AND('Tab. 3 Souřadnice modalit'!D38&lt;0,'Tab. 2 Příspěvky modalit'!D38&gt;limit),'Tab. 2 Příspěvky modalit'!D38,"")</f>
        <v/>
      </c>
      <c r="G42" s="2" t="str">
        <f>IF(AND('Tab. 3 Souřadnice modalit'!D38&gt;0,'Tab. 2 Příspěvky modalit'!D38&gt;limit),'Tab. 2 Příspěvky modalit'!D38,"")</f>
        <v/>
      </c>
      <c r="H42" s="2" t="str">
        <f>IF(AND('Tab. 3 Souřadnice modalit'!E38&lt;0,'Tab. 2 Příspěvky modalit'!E38&gt;limit),'Tab. 2 Příspěvky modalit'!E38,"")</f>
        <v/>
      </c>
      <c r="I42" s="2" t="str">
        <f>IF(AND('Tab. 3 Souřadnice modalit'!E38&gt;0,'Tab. 2 Příspěvky modalit'!E38&gt;limit),'Tab. 2 Příspěvky modalit'!E38,"")</f>
        <v/>
      </c>
    </row>
    <row r="43" spans="1:9" x14ac:dyDescent="0.3">
      <c r="A43" s="1" t="s">
        <v>50</v>
      </c>
      <c r="B43" s="2" t="str">
        <f>IF(AND('Tab. 3 Souřadnice modalit'!B39&lt;0,'Tab. 2 Příspěvky modalit'!B39&gt;limit),'Tab. 2 Příspěvky modalit'!B39,"")</f>
        <v/>
      </c>
      <c r="C43" s="2" t="str">
        <f>IF(AND('Tab. 3 Souřadnice modalit'!B39&gt;0,'Tab. 2 Příspěvky modalit'!B39&gt;limit),'Tab. 2 Příspěvky modalit'!B39,"")</f>
        <v/>
      </c>
      <c r="D43" s="2" t="str">
        <f>IF(AND('Tab. 3 Souřadnice modalit'!C39&lt;0,'Tab. 2 Příspěvky modalit'!C39&gt;limit),'Tab. 2 Příspěvky modalit'!C39,"")</f>
        <v/>
      </c>
      <c r="E43" s="2" t="str">
        <f>IF(AND('Tab. 3 Souřadnice modalit'!C39&gt;0,'Tab. 2 Příspěvky modalit'!C39&gt;limit),'Tab. 2 Příspěvky modalit'!C39,"")</f>
        <v/>
      </c>
      <c r="F43" s="2" t="str">
        <f>IF(AND('Tab. 3 Souřadnice modalit'!D39&lt;0,'Tab. 2 Příspěvky modalit'!D39&gt;limit),'Tab. 2 Příspěvky modalit'!D39,"")</f>
        <v/>
      </c>
      <c r="G43" s="2" t="str">
        <f>IF(AND('Tab. 3 Souřadnice modalit'!D39&gt;0,'Tab. 2 Příspěvky modalit'!D39&gt;limit),'Tab. 2 Příspěvky modalit'!D39,"")</f>
        <v/>
      </c>
      <c r="H43" s="2" t="str">
        <f>IF(AND('Tab. 3 Souřadnice modalit'!E39&lt;0,'Tab. 2 Příspěvky modalit'!E39&gt;limit),'Tab. 2 Příspěvky modalit'!E39,"")</f>
        <v/>
      </c>
      <c r="I43" s="2" t="str">
        <f>IF(AND('Tab. 3 Souřadnice modalit'!E39&gt;0,'Tab. 2 Příspěvky modalit'!E39&gt;limit),'Tab. 2 Příspěvky modalit'!E39,"")</f>
        <v/>
      </c>
    </row>
    <row r="44" spans="1:9" x14ac:dyDescent="0.3">
      <c r="A44" s="1" t="s">
        <v>51</v>
      </c>
      <c r="B44" s="2" t="str">
        <f>IF(AND('Tab. 3 Souřadnice modalit'!B40&lt;0,'Tab. 2 Příspěvky modalit'!B40&gt;limit),'Tab. 2 Příspěvky modalit'!B40,"")</f>
        <v/>
      </c>
      <c r="C44" s="2" t="str">
        <f>IF(AND('Tab. 3 Souřadnice modalit'!B40&gt;0,'Tab. 2 Příspěvky modalit'!B40&gt;limit),'Tab. 2 Příspěvky modalit'!B40,"")</f>
        <v/>
      </c>
      <c r="D44" s="2" t="str">
        <f>IF(AND('Tab. 3 Souřadnice modalit'!C40&lt;0,'Tab. 2 Příspěvky modalit'!C40&gt;limit),'Tab. 2 Příspěvky modalit'!C40,"")</f>
        <v/>
      </c>
      <c r="E44" s="2" t="str">
        <f>IF(AND('Tab. 3 Souřadnice modalit'!C40&gt;0,'Tab. 2 Příspěvky modalit'!C40&gt;limit),'Tab. 2 Příspěvky modalit'!C40,"")</f>
        <v/>
      </c>
      <c r="F44" s="2" t="str">
        <f>IF(AND('Tab. 3 Souřadnice modalit'!D40&lt;0,'Tab. 2 Příspěvky modalit'!D40&gt;limit),'Tab. 2 Příspěvky modalit'!D40,"")</f>
        <v/>
      </c>
      <c r="G44" s="2">
        <f>IF(AND('Tab. 3 Souřadnice modalit'!D40&gt;0,'Tab. 2 Příspěvky modalit'!D40&gt;limit),'Tab. 2 Příspěvky modalit'!D40,"")</f>
        <v>0.98788134189860322</v>
      </c>
      <c r="H44" s="2" t="str">
        <f>IF(AND('Tab. 3 Souřadnice modalit'!E40&lt;0,'Tab. 2 Příspěvky modalit'!E40&gt;limit),'Tab. 2 Příspěvky modalit'!E40,"")</f>
        <v/>
      </c>
      <c r="I44" s="2" t="str">
        <f>IF(AND('Tab. 3 Souřadnice modalit'!E40&gt;0,'Tab. 2 Příspěvky modalit'!E40&gt;limit),'Tab. 2 Příspěvky modalit'!E40,"")</f>
        <v/>
      </c>
    </row>
    <row r="45" spans="1:9" x14ac:dyDescent="0.3">
      <c r="A45" s="1" t="s">
        <v>52</v>
      </c>
      <c r="B45" s="2" t="str">
        <f>IF(AND('Tab. 3 Souřadnice modalit'!B41&lt;0,'Tab. 2 Příspěvky modalit'!B41&gt;limit),'Tab. 2 Příspěvky modalit'!B41,"")</f>
        <v/>
      </c>
      <c r="C45" s="2" t="str">
        <f>IF(AND('Tab. 3 Souřadnice modalit'!B41&gt;0,'Tab. 2 Příspěvky modalit'!B41&gt;limit),'Tab. 2 Příspěvky modalit'!B41,"")</f>
        <v/>
      </c>
      <c r="D45" s="2" t="str">
        <f>IF(AND('Tab. 3 Souřadnice modalit'!C41&lt;0,'Tab. 2 Příspěvky modalit'!C41&gt;limit),'Tab. 2 Příspěvky modalit'!C41,"")</f>
        <v/>
      </c>
      <c r="E45" s="2" t="str">
        <f>IF(AND('Tab. 3 Souřadnice modalit'!C41&gt;0,'Tab. 2 Příspěvky modalit'!C41&gt;limit),'Tab. 2 Příspěvky modalit'!C41,"")</f>
        <v/>
      </c>
      <c r="F45" s="2" t="str">
        <f>IF(AND('Tab. 3 Souřadnice modalit'!D41&lt;0,'Tab. 2 Příspěvky modalit'!D41&gt;limit),'Tab. 2 Příspěvky modalit'!D41,"")</f>
        <v/>
      </c>
      <c r="G45" s="2" t="str">
        <f>IF(AND('Tab. 3 Souřadnice modalit'!D41&gt;0,'Tab. 2 Příspěvky modalit'!D41&gt;limit),'Tab. 2 Příspěvky modalit'!D41,"")</f>
        <v/>
      </c>
      <c r="H45" s="2" t="str">
        <f>IF(AND('Tab. 3 Souřadnice modalit'!E41&lt;0,'Tab. 2 Příspěvky modalit'!E41&gt;limit),'Tab. 2 Příspěvky modalit'!E41,"")</f>
        <v/>
      </c>
      <c r="I45" s="2" t="str">
        <f>IF(AND('Tab. 3 Souřadnice modalit'!E41&gt;0,'Tab. 2 Příspěvky modalit'!E41&gt;limit),'Tab. 2 Příspěvky modalit'!E41,"")</f>
        <v/>
      </c>
    </row>
    <row r="46" spans="1:9" x14ac:dyDescent="0.3">
      <c r="A46" s="1" t="s">
        <v>53</v>
      </c>
      <c r="B46" s="2" t="str">
        <f>IF(AND('Tab. 3 Souřadnice modalit'!B42&lt;0,'Tab. 2 Příspěvky modalit'!B42&gt;limit),'Tab. 2 Příspěvky modalit'!B42,"")</f>
        <v/>
      </c>
      <c r="C46" s="2">
        <f>IF(AND('Tab. 3 Souřadnice modalit'!B42&gt;0,'Tab. 2 Příspěvky modalit'!B42&gt;limit),'Tab. 2 Příspěvky modalit'!B42,"")</f>
        <v>1.3287271202110977</v>
      </c>
      <c r="D46" s="2" t="str">
        <f>IF(AND('Tab. 3 Souřadnice modalit'!C42&lt;0,'Tab. 2 Příspěvky modalit'!C42&gt;limit),'Tab. 2 Příspěvky modalit'!C42,"")</f>
        <v/>
      </c>
      <c r="E46" s="2" t="str">
        <f>IF(AND('Tab. 3 Souřadnice modalit'!C42&gt;0,'Tab. 2 Příspěvky modalit'!C42&gt;limit),'Tab. 2 Příspěvky modalit'!C42,"")</f>
        <v/>
      </c>
      <c r="F46" s="2">
        <f>IF(AND('Tab. 3 Souřadnice modalit'!D42&lt;0,'Tab. 2 Příspěvky modalit'!D42&gt;limit),'Tab. 2 Příspěvky modalit'!D42,"")</f>
        <v>0.62131150910726374</v>
      </c>
      <c r="G46" s="2" t="str">
        <f>IF(AND('Tab. 3 Souřadnice modalit'!D42&gt;0,'Tab. 2 Příspěvky modalit'!D42&gt;limit),'Tab. 2 Příspěvky modalit'!D42,"")</f>
        <v/>
      </c>
      <c r="H46" s="2" t="str">
        <f>IF(AND('Tab. 3 Souřadnice modalit'!E42&lt;0,'Tab. 2 Příspěvky modalit'!E42&gt;limit),'Tab. 2 Příspěvky modalit'!E42,"")</f>
        <v/>
      </c>
      <c r="I46" s="2" t="str">
        <f>IF(AND('Tab. 3 Souřadnice modalit'!E42&gt;0,'Tab. 2 Příspěvky modalit'!E42&gt;limit),'Tab. 2 Příspěvky modalit'!E42,"")</f>
        <v/>
      </c>
    </row>
    <row r="47" spans="1:9" x14ac:dyDescent="0.3">
      <c r="A47" s="1" t="s">
        <v>54</v>
      </c>
      <c r="B47" s="2">
        <f>IF(AND('Tab. 3 Souřadnice modalit'!B43&lt;0,'Tab. 2 Příspěvky modalit'!B43&gt;limit),'Tab. 2 Příspěvky modalit'!B43,"")</f>
        <v>0.70378733180412045</v>
      </c>
      <c r="C47" s="2" t="str">
        <f>IF(AND('Tab. 3 Souřadnice modalit'!B43&gt;0,'Tab. 2 Příspěvky modalit'!B43&gt;limit),'Tab. 2 Příspěvky modalit'!B43,"")</f>
        <v/>
      </c>
      <c r="D47" s="2" t="str">
        <f>IF(AND('Tab. 3 Souřadnice modalit'!C43&lt;0,'Tab. 2 Příspěvky modalit'!C43&gt;limit),'Tab. 2 Příspěvky modalit'!C43,"")</f>
        <v/>
      </c>
      <c r="E47" s="2" t="str">
        <f>IF(AND('Tab. 3 Souřadnice modalit'!C43&gt;0,'Tab. 2 Příspěvky modalit'!C43&gt;limit),'Tab. 2 Příspěvky modalit'!C43,"")</f>
        <v/>
      </c>
      <c r="F47" s="2" t="str">
        <f>IF(AND('Tab. 3 Souřadnice modalit'!D43&lt;0,'Tab. 2 Příspěvky modalit'!D43&gt;limit),'Tab. 2 Příspěvky modalit'!D43,"")</f>
        <v/>
      </c>
      <c r="G47" s="2" t="str">
        <f>IF(AND('Tab. 3 Souřadnice modalit'!D43&gt;0,'Tab. 2 Příspěvky modalit'!D43&gt;limit),'Tab. 2 Příspěvky modalit'!D43,"")</f>
        <v/>
      </c>
      <c r="H47" s="2" t="str">
        <f>IF(AND('Tab. 3 Souřadnice modalit'!E43&lt;0,'Tab. 2 Příspěvky modalit'!E43&gt;limit),'Tab. 2 Příspěvky modalit'!E43,"")</f>
        <v/>
      </c>
      <c r="I47" s="2" t="str">
        <f>IF(AND('Tab. 3 Souřadnice modalit'!E43&gt;0,'Tab. 2 Příspěvky modalit'!E43&gt;limit),'Tab. 2 Příspěvky modalit'!E43,"")</f>
        <v/>
      </c>
    </row>
    <row r="48" spans="1:9" x14ac:dyDescent="0.3">
      <c r="A48" s="1" t="s">
        <v>55</v>
      </c>
      <c r="B48" s="2" t="str">
        <f>IF(AND('Tab. 3 Souřadnice modalit'!B44&lt;0,'Tab. 2 Příspěvky modalit'!B44&gt;limit),'Tab. 2 Příspěvky modalit'!B44,"")</f>
        <v/>
      </c>
      <c r="C48" s="2">
        <f>IF(AND('Tab. 3 Souřadnice modalit'!B44&gt;0,'Tab. 2 Příspěvky modalit'!B44&gt;limit),'Tab. 2 Příspěvky modalit'!B44,"")</f>
        <v>0.87827279909453937</v>
      </c>
      <c r="D48" s="2" t="str">
        <f>IF(AND('Tab. 3 Souřadnice modalit'!C44&lt;0,'Tab. 2 Příspěvky modalit'!C44&gt;limit),'Tab. 2 Příspěvky modalit'!C44,"")</f>
        <v/>
      </c>
      <c r="E48" s="2" t="str">
        <f>IF(AND('Tab. 3 Souřadnice modalit'!C44&gt;0,'Tab. 2 Příspěvky modalit'!C44&gt;limit),'Tab. 2 Příspěvky modalit'!C44,"")</f>
        <v/>
      </c>
      <c r="F48" s="2">
        <f>IF(AND('Tab. 3 Souřadnice modalit'!D44&lt;0,'Tab. 2 Příspěvky modalit'!D44&gt;limit),'Tab. 2 Příspěvky modalit'!D44,"")</f>
        <v>1.1130713773659924</v>
      </c>
      <c r="G48" s="2" t="str">
        <f>IF(AND('Tab. 3 Souřadnice modalit'!D44&gt;0,'Tab. 2 Příspěvky modalit'!D44&gt;limit),'Tab. 2 Příspěvky modalit'!D44,"")</f>
        <v/>
      </c>
      <c r="H48" s="2" t="str">
        <f>IF(AND('Tab. 3 Souřadnice modalit'!E44&lt;0,'Tab. 2 Příspěvky modalit'!E44&gt;limit),'Tab. 2 Příspěvky modalit'!E44,"")</f>
        <v/>
      </c>
      <c r="I48" s="2" t="str">
        <f>IF(AND('Tab. 3 Souřadnice modalit'!E44&gt;0,'Tab. 2 Příspěvky modalit'!E44&gt;limit),'Tab. 2 Příspěvky modalit'!E44,"")</f>
        <v/>
      </c>
    </row>
    <row r="49" spans="1:9" x14ac:dyDescent="0.3">
      <c r="A49" s="1" t="s">
        <v>56</v>
      </c>
      <c r="B49" s="2">
        <f>IF(AND('Tab. 3 Souřadnice modalit'!B45&lt;0,'Tab. 2 Příspěvky modalit'!B45&gt;limit),'Tab. 2 Příspěvky modalit'!B45,"")</f>
        <v>0.66708265158008295</v>
      </c>
      <c r="C49" s="2" t="str">
        <f>IF(AND('Tab. 3 Souřadnice modalit'!B45&gt;0,'Tab. 2 Příspěvky modalit'!B45&gt;limit),'Tab. 2 Příspěvky modalit'!B45,"")</f>
        <v/>
      </c>
      <c r="D49" s="2" t="str">
        <f>IF(AND('Tab. 3 Souřadnice modalit'!C45&lt;0,'Tab. 2 Příspěvky modalit'!C45&gt;limit),'Tab. 2 Příspěvky modalit'!C45,"")</f>
        <v/>
      </c>
      <c r="E49" s="2" t="str">
        <f>IF(AND('Tab. 3 Souřadnice modalit'!C45&gt;0,'Tab. 2 Příspěvky modalit'!C45&gt;limit),'Tab. 2 Příspěvky modalit'!C45,"")</f>
        <v/>
      </c>
      <c r="F49" s="2" t="str">
        <f>IF(AND('Tab. 3 Souřadnice modalit'!D45&lt;0,'Tab. 2 Příspěvky modalit'!D45&gt;limit),'Tab. 2 Příspěvky modalit'!D45,"")</f>
        <v/>
      </c>
      <c r="G49" s="2">
        <f>IF(AND('Tab. 3 Souřadnice modalit'!D45&gt;0,'Tab. 2 Příspěvky modalit'!D45&gt;limit),'Tab. 2 Příspěvky modalit'!D45,"")</f>
        <v>0.845421384536439</v>
      </c>
      <c r="H49" s="2" t="str">
        <f>IF(AND('Tab. 3 Souřadnice modalit'!E45&lt;0,'Tab. 2 Příspěvky modalit'!E45&gt;limit),'Tab. 2 Příspěvky modalit'!E45,"")</f>
        <v/>
      </c>
      <c r="I49" s="2" t="str">
        <f>IF(AND('Tab. 3 Souřadnice modalit'!E45&gt;0,'Tab. 2 Příspěvky modalit'!E45&gt;limit),'Tab. 2 Příspěvky modalit'!E45,"")</f>
        <v/>
      </c>
    </row>
    <row r="50" spans="1:9" x14ac:dyDescent="0.3">
      <c r="A50" s="1" t="s">
        <v>57</v>
      </c>
      <c r="B50" s="2" t="str">
        <f>IF(AND('Tab. 3 Souřadnice modalit'!B46&lt;0,'Tab. 2 Příspěvky modalit'!B46&gt;limit),'Tab. 2 Příspěvky modalit'!B46,"")</f>
        <v/>
      </c>
      <c r="C50" s="2" t="str">
        <f>IF(AND('Tab. 3 Souřadnice modalit'!B46&gt;0,'Tab. 2 Příspěvky modalit'!B46&gt;limit),'Tab. 2 Příspěvky modalit'!B46,"")</f>
        <v/>
      </c>
      <c r="D50" s="2">
        <f>IF(AND('Tab. 3 Souřadnice modalit'!C46&lt;0,'Tab. 2 Příspěvky modalit'!C46&gt;limit),'Tab. 2 Příspěvky modalit'!C46,"")</f>
        <v>0.94145227305180579</v>
      </c>
      <c r="E50" s="2" t="str">
        <f>IF(AND('Tab. 3 Souřadnice modalit'!C46&gt;0,'Tab. 2 Příspěvky modalit'!C46&gt;limit),'Tab. 2 Příspěvky modalit'!C46,"")</f>
        <v/>
      </c>
      <c r="F50" s="2" t="str">
        <f>IF(AND('Tab. 3 Souřadnice modalit'!D46&lt;0,'Tab. 2 Příspěvky modalit'!D46&gt;limit),'Tab. 2 Příspěvky modalit'!D46,"")</f>
        <v/>
      </c>
      <c r="G50" s="2" t="str">
        <f>IF(AND('Tab. 3 Souřadnice modalit'!D46&gt;0,'Tab. 2 Příspěvky modalit'!D46&gt;limit),'Tab. 2 Příspěvky modalit'!D46,"")</f>
        <v/>
      </c>
      <c r="H50" s="2" t="str">
        <f>IF(AND('Tab. 3 Souřadnice modalit'!E46&lt;0,'Tab. 2 Příspěvky modalit'!E46&gt;limit),'Tab. 2 Příspěvky modalit'!E46,"")</f>
        <v/>
      </c>
      <c r="I50" s="2" t="str">
        <f>IF(AND('Tab. 3 Souřadnice modalit'!E46&gt;0,'Tab. 2 Příspěvky modalit'!E46&gt;limit),'Tab. 2 Příspěvky modalit'!E46,"")</f>
        <v/>
      </c>
    </row>
    <row r="51" spans="1:9" x14ac:dyDescent="0.3">
      <c r="A51" s="1" t="s">
        <v>58</v>
      </c>
      <c r="B51" s="2" t="str">
        <f>IF(AND('Tab. 3 Souřadnice modalit'!B47&lt;0,'Tab. 2 Příspěvky modalit'!B47&gt;limit),'Tab. 2 Příspěvky modalit'!B47,"")</f>
        <v/>
      </c>
      <c r="C51" s="2" t="str">
        <f>IF(AND('Tab. 3 Souřadnice modalit'!B47&gt;0,'Tab. 2 Příspěvky modalit'!B47&gt;limit),'Tab. 2 Příspěvky modalit'!B47,"")</f>
        <v/>
      </c>
      <c r="D51" s="2" t="str">
        <f>IF(AND('Tab. 3 Souřadnice modalit'!C47&lt;0,'Tab. 2 Příspěvky modalit'!C47&gt;limit),'Tab. 2 Příspěvky modalit'!C47,"")</f>
        <v/>
      </c>
      <c r="E51" s="2" t="str">
        <f>IF(AND('Tab. 3 Souřadnice modalit'!C47&gt;0,'Tab. 2 Příspěvky modalit'!C47&gt;limit),'Tab. 2 Příspěvky modalit'!C47,"")</f>
        <v/>
      </c>
      <c r="F51" s="2" t="str">
        <f>IF(AND('Tab. 3 Souřadnice modalit'!D47&lt;0,'Tab. 2 Příspěvky modalit'!D47&gt;limit),'Tab. 2 Příspěvky modalit'!D47,"")</f>
        <v/>
      </c>
      <c r="G51" s="2" t="str">
        <f>IF(AND('Tab. 3 Souřadnice modalit'!D47&gt;0,'Tab. 2 Příspěvky modalit'!D47&gt;limit),'Tab. 2 Příspěvky modalit'!D47,"")</f>
        <v/>
      </c>
      <c r="H51" s="2" t="str">
        <f>IF(AND('Tab. 3 Souřadnice modalit'!E47&lt;0,'Tab. 2 Příspěvky modalit'!E47&gt;limit),'Tab. 2 Příspěvky modalit'!E47,"")</f>
        <v/>
      </c>
      <c r="I51" s="2" t="str">
        <f>IF(AND('Tab. 3 Souřadnice modalit'!E47&gt;0,'Tab. 2 Příspěvky modalit'!E47&gt;limit),'Tab. 2 Příspěvky modalit'!E47,"")</f>
        <v/>
      </c>
    </row>
    <row r="52" spans="1:9" x14ac:dyDescent="0.3">
      <c r="A52" s="1" t="s">
        <v>59</v>
      </c>
      <c r="B52" s="2">
        <f>IF(AND('Tab. 3 Souřadnice modalit'!B48&lt;0,'Tab. 2 Příspěvky modalit'!B48&gt;limit),'Tab. 2 Příspěvky modalit'!B48,"")</f>
        <v>0.66925982463623035</v>
      </c>
      <c r="C52" s="2" t="str">
        <f>IF(AND('Tab. 3 Souřadnice modalit'!B48&gt;0,'Tab. 2 Příspěvky modalit'!B48&gt;limit),'Tab. 2 Příspěvky modalit'!B48,"")</f>
        <v/>
      </c>
      <c r="D52" s="2" t="str">
        <f>IF(AND('Tab. 3 Souřadnice modalit'!C48&lt;0,'Tab. 2 Příspěvky modalit'!C48&gt;limit),'Tab. 2 Příspěvky modalit'!C48,"")</f>
        <v/>
      </c>
      <c r="E52" s="2">
        <f>IF(AND('Tab. 3 Souřadnice modalit'!C48&gt;0,'Tab. 2 Příspěvky modalit'!C48&gt;limit),'Tab. 2 Příspěvky modalit'!C48,"")</f>
        <v>1.0825896333796909</v>
      </c>
      <c r="F52" s="2" t="str">
        <f>IF(AND('Tab. 3 Souřadnice modalit'!D48&lt;0,'Tab. 2 Příspěvky modalit'!D48&gt;limit),'Tab. 2 Příspěvky modalit'!D48,"")</f>
        <v/>
      </c>
      <c r="G52" s="2" t="str">
        <f>IF(AND('Tab. 3 Souřadnice modalit'!D48&gt;0,'Tab. 2 Příspěvky modalit'!D48&gt;limit),'Tab. 2 Příspěvky modalit'!D48,"")</f>
        <v/>
      </c>
      <c r="H52" s="2" t="str">
        <f>IF(AND('Tab. 3 Souřadnice modalit'!E48&lt;0,'Tab. 2 Příspěvky modalit'!E48&gt;limit),'Tab. 2 Příspěvky modalit'!E48,"")</f>
        <v/>
      </c>
      <c r="I52" s="2" t="str">
        <f>IF(AND('Tab. 3 Souřadnice modalit'!E48&gt;0,'Tab. 2 Příspěvky modalit'!E48&gt;limit),'Tab. 2 Příspěvky modalit'!E48,"")</f>
        <v/>
      </c>
    </row>
    <row r="53" spans="1:9" x14ac:dyDescent="0.3">
      <c r="A53" s="1" t="s">
        <v>60</v>
      </c>
      <c r="B53" s="2" t="str">
        <f>IF(AND('Tab. 3 Souřadnice modalit'!B49&lt;0,'Tab. 2 Příspěvky modalit'!B49&gt;limit),'Tab. 2 Příspěvky modalit'!B49,"")</f>
        <v/>
      </c>
      <c r="C53" s="2" t="str">
        <f>IF(AND('Tab. 3 Souřadnice modalit'!B49&gt;0,'Tab. 2 Příspěvky modalit'!B49&gt;limit),'Tab. 2 Příspěvky modalit'!B49,"")</f>
        <v/>
      </c>
      <c r="D53" s="2" t="str">
        <f>IF(AND('Tab. 3 Souřadnice modalit'!C49&lt;0,'Tab. 2 Příspěvky modalit'!C49&gt;limit),'Tab. 2 Příspěvky modalit'!C49,"")</f>
        <v/>
      </c>
      <c r="E53" s="2" t="str">
        <f>IF(AND('Tab. 3 Souřadnice modalit'!C49&gt;0,'Tab. 2 Příspěvky modalit'!C49&gt;limit),'Tab. 2 Příspěvky modalit'!C49,"")</f>
        <v/>
      </c>
      <c r="F53" s="2" t="str">
        <f>IF(AND('Tab. 3 Souřadnice modalit'!D49&lt;0,'Tab. 2 Příspěvky modalit'!D49&gt;limit),'Tab. 2 Příspěvky modalit'!D49,"")</f>
        <v/>
      </c>
      <c r="G53" s="2" t="str">
        <f>IF(AND('Tab. 3 Souřadnice modalit'!D49&gt;0,'Tab. 2 Příspěvky modalit'!D49&gt;limit),'Tab. 2 Příspěvky modalit'!D49,"")</f>
        <v/>
      </c>
      <c r="H53" s="2" t="str">
        <f>IF(AND('Tab. 3 Souřadnice modalit'!E49&lt;0,'Tab. 2 Příspěvky modalit'!E49&gt;limit),'Tab. 2 Příspěvky modalit'!E49,"")</f>
        <v/>
      </c>
      <c r="I53" s="2" t="str">
        <f>IF(AND('Tab. 3 Souřadnice modalit'!E49&gt;0,'Tab. 2 Příspěvky modalit'!E49&gt;limit),'Tab. 2 Příspěvky modalit'!E49,"")</f>
        <v/>
      </c>
    </row>
    <row r="54" spans="1:9" x14ac:dyDescent="0.3">
      <c r="A54" s="1" t="s">
        <v>61</v>
      </c>
      <c r="B54" s="2">
        <f>IF(AND('Tab. 3 Souřadnice modalit'!B50&lt;0,'Tab. 2 Příspěvky modalit'!B50&gt;limit),'Tab. 2 Příspěvky modalit'!B50,"")</f>
        <v>1.5209723119788721</v>
      </c>
      <c r="C54" s="2" t="str">
        <f>IF(AND('Tab. 3 Souřadnice modalit'!B50&gt;0,'Tab. 2 Příspěvky modalit'!B50&gt;limit),'Tab. 2 Příspěvky modalit'!B50,"")</f>
        <v/>
      </c>
      <c r="D54" s="2" t="str">
        <f>IF(AND('Tab. 3 Souřadnice modalit'!C50&lt;0,'Tab. 2 Příspěvky modalit'!C50&gt;limit),'Tab. 2 Příspěvky modalit'!C50,"")</f>
        <v/>
      </c>
      <c r="E54" s="2">
        <f>IF(AND('Tab. 3 Souřadnice modalit'!C50&gt;0,'Tab. 2 Příspěvky modalit'!C50&gt;limit),'Tab. 2 Příspěvky modalit'!C50,"")</f>
        <v>0.99157045944407751</v>
      </c>
      <c r="F54" s="2" t="str">
        <f>IF(AND('Tab. 3 Souřadnice modalit'!D50&lt;0,'Tab. 2 Příspěvky modalit'!D50&gt;limit),'Tab. 2 Příspěvky modalit'!D50,"")</f>
        <v/>
      </c>
      <c r="G54" s="2" t="str">
        <f>IF(AND('Tab. 3 Souřadnice modalit'!D50&gt;0,'Tab. 2 Příspěvky modalit'!D50&gt;limit),'Tab. 2 Příspěvky modalit'!D50,"")</f>
        <v/>
      </c>
      <c r="H54" s="2" t="str">
        <f>IF(AND('Tab. 3 Souřadnice modalit'!E50&lt;0,'Tab. 2 Příspěvky modalit'!E50&gt;limit),'Tab. 2 Příspěvky modalit'!E50,"")</f>
        <v/>
      </c>
      <c r="I54" s="2" t="str">
        <f>IF(AND('Tab. 3 Souřadnice modalit'!E50&gt;0,'Tab. 2 Příspěvky modalit'!E50&gt;limit),'Tab. 2 Příspěvky modalit'!E50,"")</f>
        <v/>
      </c>
    </row>
    <row r="55" spans="1:9" x14ac:dyDescent="0.3">
      <c r="A55" s="1" t="s">
        <v>62</v>
      </c>
      <c r="B55" s="2" t="str">
        <f>IF(AND('Tab. 3 Souřadnice modalit'!B51&lt;0,'Tab. 2 Příspěvky modalit'!B51&gt;limit),'Tab. 2 Příspěvky modalit'!B51,"")</f>
        <v/>
      </c>
      <c r="C55" s="2">
        <f>IF(AND('Tab. 3 Souřadnice modalit'!B51&gt;0,'Tab. 2 Příspěvky modalit'!B51&gt;limit),'Tab. 2 Příspěvky modalit'!B51,"")</f>
        <v>2.0632892055340482</v>
      </c>
      <c r="D55" s="2">
        <f>IF(AND('Tab. 3 Souřadnice modalit'!C51&lt;0,'Tab. 2 Příspěvky modalit'!C51&gt;limit),'Tab. 2 Příspěvky modalit'!C51,"")</f>
        <v>1.3451241744404681</v>
      </c>
      <c r="E55" s="2" t="str">
        <f>IF(AND('Tab. 3 Souřadnice modalit'!C51&gt;0,'Tab. 2 Příspěvky modalit'!C51&gt;limit),'Tab. 2 Příspěvky modalit'!C51,"")</f>
        <v/>
      </c>
      <c r="F55" s="2" t="str">
        <f>IF(AND('Tab. 3 Souřadnice modalit'!D51&lt;0,'Tab. 2 Příspěvky modalit'!D51&gt;limit),'Tab. 2 Příspěvky modalit'!D51,"")</f>
        <v/>
      </c>
      <c r="G55" s="2" t="str">
        <f>IF(AND('Tab. 3 Souřadnice modalit'!D51&gt;0,'Tab. 2 Příspěvky modalit'!D51&gt;limit),'Tab. 2 Příspěvky modalit'!D51,"")</f>
        <v/>
      </c>
      <c r="H55" s="2" t="str">
        <f>IF(AND('Tab. 3 Souřadnice modalit'!E51&lt;0,'Tab. 2 Příspěvky modalit'!E51&gt;limit),'Tab. 2 Příspěvky modalit'!E51,"")</f>
        <v/>
      </c>
      <c r="I55" s="2" t="str">
        <f>IF(AND('Tab. 3 Souřadnice modalit'!E51&gt;0,'Tab. 2 Příspěvky modalit'!E51&gt;limit),'Tab. 2 Příspěvky modalit'!E51,"")</f>
        <v/>
      </c>
    </row>
    <row r="56" spans="1:9" x14ac:dyDescent="0.3">
      <c r="A56" s="1" t="s">
        <v>63</v>
      </c>
      <c r="B56" s="2" t="str">
        <f>IF(AND('Tab. 3 Souřadnice modalit'!B52&lt;0,'Tab. 2 Příspěvky modalit'!B52&gt;limit),'Tab. 2 Příspěvky modalit'!B52,"")</f>
        <v/>
      </c>
      <c r="C56" s="2">
        <f>IF(AND('Tab. 3 Souřadnice modalit'!B52&gt;0,'Tab. 2 Příspěvky modalit'!B52&gt;limit),'Tab. 2 Příspěvky modalit'!B52,"")</f>
        <v>0.49121303347940515</v>
      </c>
      <c r="D56" s="2" t="str">
        <f>IF(AND('Tab. 3 Souřadnice modalit'!C52&lt;0,'Tab. 2 Příspěvky modalit'!C52&gt;limit),'Tab. 2 Příspěvky modalit'!C52,"")</f>
        <v/>
      </c>
      <c r="E56" s="2" t="str">
        <f>IF(AND('Tab. 3 Souřadnice modalit'!C52&gt;0,'Tab. 2 Příspěvky modalit'!C52&gt;limit),'Tab. 2 Příspěvky modalit'!C52,"")</f>
        <v/>
      </c>
      <c r="F56" s="2" t="str">
        <f>IF(AND('Tab. 3 Souřadnice modalit'!D52&lt;0,'Tab. 2 Příspěvky modalit'!D52&gt;limit),'Tab. 2 Příspěvky modalit'!D52,"")</f>
        <v/>
      </c>
      <c r="G56" s="2">
        <f>IF(AND('Tab. 3 Souřadnice modalit'!D52&gt;0,'Tab. 2 Příspěvky modalit'!D52&gt;limit),'Tab. 2 Příspěvky modalit'!D52,"")</f>
        <v>0.58632062288572095</v>
      </c>
      <c r="H56" s="2" t="str">
        <f>IF(AND('Tab. 3 Souřadnice modalit'!E52&lt;0,'Tab. 2 Příspěvky modalit'!E52&gt;limit),'Tab. 2 Příspěvky modalit'!E52,"")</f>
        <v/>
      </c>
      <c r="I56" s="2" t="str">
        <f>IF(AND('Tab. 3 Souřadnice modalit'!E52&gt;0,'Tab. 2 Příspěvky modalit'!E52&gt;limit),'Tab. 2 Příspěvky modalit'!E52,"")</f>
        <v/>
      </c>
    </row>
    <row r="57" spans="1:9" x14ac:dyDescent="0.3">
      <c r="A57" s="1" t="s">
        <v>64</v>
      </c>
      <c r="B57" s="2" t="str">
        <f>IF(AND('Tab. 3 Souřadnice modalit'!B53&lt;0,'Tab. 2 Příspěvky modalit'!B53&gt;limit),'Tab. 2 Příspěvky modalit'!B53,"")</f>
        <v/>
      </c>
      <c r="C57" s="2" t="str">
        <f>IF(AND('Tab. 3 Souřadnice modalit'!B53&gt;0,'Tab. 2 Příspěvky modalit'!B53&gt;limit),'Tab. 2 Příspěvky modalit'!B53,"")</f>
        <v/>
      </c>
      <c r="D57" s="2" t="str">
        <f>IF(AND('Tab. 3 Souřadnice modalit'!C53&lt;0,'Tab. 2 Příspěvky modalit'!C53&gt;limit),'Tab. 2 Příspěvky modalit'!C53,"")</f>
        <v/>
      </c>
      <c r="E57" s="2" t="str">
        <f>IF(AND('Tab. 3 Souřadnice modalit'!C53&gt;0,'Tab. 2 Příspěvky modalit'!C53&gt;limit),'Tab. 2 Příspěvky modalit'!C53,"")</f>
        <v/>
      </c>
      <c r="F57" s="2" t="str">
        <f>IF(AND('Tab. 3 Souřadnice modalit'!D53&lt;0,'Tab. 2 Příspěvky modalit'!D53&gt;limit),'Tab. 2 Příspěvky modalit'!D53,"")</f>
        <v/>
      </c>
      <c r="G57" s="2" t="str">
        <f>IF(AND('Tab. 3 Souřadnice modalit'!D53&gt;0,'Tab. 2 Příspěvky modalit'!D53&gt;limit),'Tab. 2 Příspěvky modalit'!D53,"")</f>
        <v/>
      </c>
      <c r="H57" s="2" t="str">
        <f>IF(AND('Tab. 3 Souřadnice modalit'!E53&lt;0,'Tab. 2 Příspěvky modalit'!E53&gt;limit),'Tab. 2 Příspěvky modalit'!E53,"")</f>
        <v/>
      </c>
      <c r="I57" s="2" t="str">
        <f>IF(AND('Tab. 3 Souřadnice modalit'!E53&gt;0,'Tab. 2 Příspěvky modalit'!E53&gt;limit),'Tab. 2 Příspěvky modalit'!E53,"")</f>
        <v/>
      </c>
    </row>
    <row r="58" spans="1:9" x14ac:dyDescent="0.3">
      <c r="A58" s="1" t="s">
        <v>65</v>
      </c>
      <c r="B58" s="2" t="str">
        <f>IF(AND('Tab. 3 Souřadnice modalit'!B54&lt;0,'Tab. 2 Příspěvky modalit'!B54&gt;limit),'Tab. 2 Příspěvky modalit'!B54,"")</f>
        <v/>
      </c>
      <c r="C58" s="2" t="str">
        <f>IF(AND('Tab. 3 Souřadnice modalit'!B54&gt;0,'Tab. 2 Příspěvky modalit'!B54&gt;limit),'Tab. 2 Příspěvky modalit'!B54,"")</f>
        <v/>
      </c>
      <c r="D58" s="2" t="str">
        <f>IF(AND('Tab. 3 Souřadnice modalit'!C54&lt;0,'Tab. 2 Příspěvky modalit'!C54&gt;limit),'Tab. 2 Příspěvky modalit'!C54,"")</f>
        <v/>
      </c>
      <c r="E58" s="2">
        <f>IF(AND('Tab. 3 Souřadnice modalit'!C54&gt;0,'Tab. 2 Příspěvky modalit'!C54&gt;limit),'Tab. 2 Příspěvky modalit'!C54,"")</f>
        <v>1.2607332790274575</v>
      </c>
      <c r="F58" s="2" t="str">
        <f>IF(AND('Tab. 3 Souřadnice modalit'!D54&lt;0,'Tab. 2 Příspěvky modalit'!D54&gt;limit),'Tab. 2 Příspěvky modalit'!D54,"")</f>
        <v/>
      </c>
      <c r="G58" s="2" t="str">
        <f>IF(AND('Tab. 3 Souřadnice modalit'!D54&gt;0,'Tab. 2 Příspěvky modalit'!D54&gt;limit),'Tab. 2 Příspěvky modalit'!D54,"")</f>
        <v/>
      </c>
      <c r="H58" s="2" t="str">
        <f>IF(AND('Tab. 3 Souřadnice modalit'!E54&lt;0,'Tab. 2 Příspěvky modalit'!E54&gt;limit),'Tab. 2 Příspěvky modalit'!E54,"")</f>
        <v/>
      </c>
      <c r="I58" s="2" t="str">
        <f>IF(AND('Tab. 3 Souřadnice modalit'!E54&gt;0,'Tab. 2 Příspěvky modalit'!E54&gt;limit),'Tab. 2 Příspěvky modalit'!E54,"")</f>
        <v/>
      </c>
    </row>
    <row r="59" spans="1:9" x14ac:dyDescent="0.3">
      <c r="A59" s="1" t="s">
        <v>66</v>
      </c>
      <c r="B59" s="2" t="str">
        <f>IF(AND('Tab. 3 Souřadnice modalit'!B55&lt;0,'Tab. 2 Příspěvky modalit'!B55&gt;limit),'Tab. 2 Příspěvky modalit'!B55,"")</f>
        <v/>
      </c>
      <c r="C59" s="2" t="str">
        <f>IF(AND('Tab. 3 Souřadnice modalit'!B55&gt;0,'Tab. 2 Příspěvky modalit'!B55&gt;limit),'Tab. 2 Příspěvky modalit'!B55,"")</f>
        <v/>
      </c>
      <c r="D59" s="2">
        <f>IF(AND('Tab. 3 Souřadnice modalit'!C55&lt;0,'Tab. 2 Příspěvky modalit'!C55&gt;limit),'Tab. 2 Příspěvky modalit'!C55,"")</f>
        <v>0.46046313120729654</v>
      </c>
      <c r="E59" s="2" t="str">
        <f>IF(AND('Tab. 3 Souřadnice modalit'!C55&gt;0,'Tab. 2 Příspěvky modalit'!C55&gt;limit),'Tab. 2 Příspěvky modalit'!C55,"")</f>
        <v/>
      </c>
      <c r="F59" s="2" t="str">
        <f>IF(AND('Tab. 3 Souřadnice modalit'!D55&lt;0,'Tab. 2 Příspěvky modalit'!D55&gt;limit),'Tab. 2 Příspěvky modalit'!D55,"")</f>
        <v/>
      </c>
      <c r="G59" s="2" t="str">
        <f>IF(AND('Tab. 3 Souřadnice modalit'!D55&gt;0,'Tab. 2 Příspěvky modalit'!D55&gt;limit),'Tab. 2 Příspěvky modalit'!D55,"")</f>
        <v/>
      </c>
      <c r="H59" s="2" t="str">
        <f>IF(AND('Tab. 3 Souřadnice modalit'!E55&lt;0,'Tab. 2 Příspěvky modalit'!E55&gt;limit),'Tab. 2 Příspěvky modalit'!E55,"")</f>
        <v/>
      </c>
      <c r="I59" s="2" t="str">
        <f>IF(AND('Tab. 3 Souřadnice modalit'!E55&gt;0,'Tab. 2 Příspěvky modalit'!E55&gt;limit),'Tab. 2 Příspěvky modalit'!E55,"")</f>
        <v/>
      </c>
    </row>
    <row r="60" spans="1:9" x14ac:dyDescent="0.3">
      <c r="A60" s="1" t="s">
        <v>67</v>
      </c>
      <c r="B60" s="2" t="str">
        <f>IF(AND('Tab. 3 Souřadnice modalit'!B56&lt;0,'Tab. 2 Příspěvky modalit'!B56&gt;limit),'Tab. 2 Příspěvky modalit'!B56,"")</f>
        <v/>
      </c>
      <c r="C60" s="2">
        <f>IF(AND('Tab. 3 Souřadnice modalit'!B56&gt;0,'Tab. 2 Příspěvky modalit'!B56&gt;limit),'Tab. 2 Příspěvky modalit'!B56,"")</f>
        <v>0.56028641108610655</v>
      </c>
      <c r="D60" s="2" t="str">
        <f>IF(AND('Tab. 3 Souřadnice modalit'!C56&lt;0,'Tab. 2 Příspěvky modalit'!C56&gt;limit),'Tab. 2 Příspěvky modalit'!C56,"")</f>
        <v/>
      </c>
      <c r="E60" s="2" t="str">
        <f>IF(AND('Tab. 3 Souřadnice modalit'!C56&gt;0,'Tab. 2 Příspěvky modalit'!C56&gt;limit),'Tab. 2 Příspěvky modalit'!C56,"")</f>
        <v/>
      </c>
      <c r="F60" s="2" t="str">
        <f>IF(AND('Tab. 3 Souřadnice modalit'!D56&lt;0,'Tab. 2 Příspěvky modalit'!D56&gt;limit),'Tab. 2 Příspěvky modalit'!D56,"")</f>
        <v/>
      </c>
      <c r="G60" s="2" t="str">
        <f>IF(AND('Tab. 3 Souřadnice modalit'!D56&gt;0,'Tab. 2 Příspěvky modalit'!D56&gt;limit),'Tab. 2 Příspěvky modalit'!D56,"")</f>
        <v/>
      </c>
      <c r="H60" s="2" t="str">
        <f>IF(AND('Tab. 3 Souřadnice modalit'!E56&lt;0,'Tab. 2 Příspěvky modalit'!E56&gt;limit),'Tab. 2 Příspěvky modalit'!E56,"")</f>
        <v/>
      </c>
      <c r="I60" s="2">
        <f>IF(AND('Tab. 3 Souřadnice modalit'!E56&gt;0,'Tab. 2 Příspěvky modalit'!E56&gt;limit),'Tab. 2 Příspěvky modalit'!E56,"")</f>
        <v>0.43407935956377341</v>
      </c>
    </row>
    <row r="61" spans="1:9" x14ac:dyDescent="0.3">
      <c r="A61" s="1" t="s">
        <v>68</v>
      </c>
      <c r="B61" s="2" t="str">
        <f>IF(AND('Tab. 3 Souřadnice modalit'!B57&lt;0,'Tab. 2 Příspěvky modalit'!B57&gt;limit),'Tab. 2 Příspěvky modalit'!B57,"")</f>
        <v/>
      </c>
      <c r="C61" s="2" t="str">
        <f>IF(AND('Tab. 3 Souřadnice modalit'!B57&gt;0,'Tab. 2 Příspěvky modalit'!B57&gt;limit),'Tab. 2 Příspěvky modalit'!B57,"")</f>
        <v/>
      </c>
      <c r="D61" s="2" t="str">
        <f>IF(AND('Tab. 3 Souřadnice modalit'!C57&lt;0,'Tab. 2 Příspěvky modalit'!C57&gt;limit),'Tab. 2 Příspěvky modalit'!C57,"")</f>
        <v/>
      </c>
      <c r="E61" s="2" t="str">
        <f>IF(AND('Tab. 3 Souřadnice modalit'!C57&gt;0,'Tab. 2 Příspěvky modalit'!C57&gt;limit),'Tab. 2 Příspěvky modalit'!C57,"")</f>
        <v/>
      </c>
      <c r="F61" s="2" t="str">
        <f>IF(AND('Tab. 3 Souřadnice modalit'!D57&lt;0,'Tab. 2 Příspěvky modalit'!D57&gt;limit),'Tab. 2 Příspěvky modalit'!D57,"")</f>
        <v/>
      </c>
      <c r="G61" s="2" t="str">
        <f>IF(AND('Tab. 3 Souřadnice modalit'!D57&gt;0,'Tab. 2 Příspěvky modalit'!D57&gt;limit),'Tab. 2 Příspěvky modalit'!D57,"")</f>
        <v/>
      </c>
      <c r="H61" s="2" t="str">
        <f>IF(AND('Tab. 3 Souřadnice modalit'!E57&lt;0,'Tab. 2 Příspěvky modalit'!E57&gt;limit),'Tab. 2 Příspěvky modalit'!E57,"")</f>
        <v/>
      </c>
      <c r="I61" s="2" t="str">
        <f>IF(AND('Tab. 3 Souřadnice modalit'!E57&gt;0,'Tab. 2 Příspěvky modalit'!E57&gt;limit),'Tab. 2 Příspěvky modalit'!E57,"")</f>
        <v/>
      </c>
    </row>
    <row r="62" spans="1:9" x14ac:dyDescent="0.3">
      <c r="A62" s="1" t="s">
        <v>69</v>
      </c>
      <c r="B62" s="2" t="str">
        <f>IF(AND('Tab. 3 Souřadnice modalit'!B58&lt;0,'Tab. 2 Příspěvky modalit'!B58&gt;limit),'Tab. 2 Příspěvky modalit'!B58,"")</f>
        <v/>
      </c>
      <c r="C62" s="2" t="str">
        <f>IF(AND('Tab. 3 Souřadnice modalit'!B58&gt;0,'Tab. 2 Příspěvky modalit'!B58&gt;limit),'Tab. 2 Příspěvky modalit'!B58,"")</f>
        <v/>
      </c>
      <c r="D62" s="2" t="str">
        <f>IF(AND('Tab. 3 Souřadnice modalit'!C58&lt;0,'Tab. 2 Příspěvky modalit'!C58&gt;limit),'Tab. 2 Příspěvky modalit'!C58,"")</f>
        <v/>
      </c>
      <c r="E62" s="2" t="str">
        <f>IF(AND('Tab. 3 Souřadnice modalit'!C58&gt;0,'Tab. 2 Příspěvky modalit'!C58&gt;limit),'Tab. 2 Příspěvky modalit'!C58,"")</f>
        <v/>
      </c>
      <c r="F62" s="2" t="str">
        <f>IF(AND('Tab. 3 Souřadnice modalit'!D58&lt;0,'Tab. 2 Příspěvky modalit'!D58&gt;limit),'Tab. 2 Příspěvky modalit'!D58,"")</f>
        <v/>
      </c>
      <c r="G62" s="2" t="str">
        <f>IF(AND('Tab. 3 Souřadnice modalit'!D58&gt;0,'Tab. 2 Příspěvky modalit'!D58&gt;limit),'Tab. 2 Příspěvky modalit'!D58,"")</f>
        <v/>
      </c>
      <c r="H62" s="2" t="str">
        <f>IF(AND('Tab. 3 Souřadnice modalit'!E58&lt;0,'Tab. 2 Příspěvky modalit'!E58&gt;limit),'Tab. 2 Příspěvky modalit'!E58,"")</f>
        <v/>
      </c>
      <c r="I62" s="2" t="str">
        <f>IF(AND('Tab. 3 Souřadnice modalit'!E58&gt;0,'Tab. 2 Příspěvky modalit'!E58&gt;limit),'Tab. 2 Příspěvky modalit'!E58,"")</f>
        <v/>
      </c>
    </row>
    <row r="63" spans="1:9" x14ac:dyDescent="0.3">
      <c r="A63" s="1" t="s">
        <v>70</v>
      </c>
      <c r="B63" s="2" t="str">
        <f>IF(AND('Tab. 3 Souřadnice modalit'!B59&lt;0,'Tab. 2 Příspěvky modalit'!B59&gt;limit),'Tab. 2 Příspěvky modalit'!B59,"")</f>
        <v/>
      </c>
      <c r="C63" s="2" t="str">
        <f>IF(AND('Tab. 3 Souřadnice modalit'!B59&gt;0,'Tab. 2 Příspěvky modalit'!B59&gt;limit),'Tab. 2 Příspěvky modalit'!B59,"")</f>
        <v/>
      </c>
      <c r="D63" s="2" t="str">
        <f>IF(AND('Tab. 3 Souřadnice modalit'!C59&lt;0,'Tab. 2 Příspěvky modalit'!C59&gt;limit),'Tab. 2 Příspěvky modalit'!C59,"")</f>
        <v/>
      </c>
      <c r="E63" s="2" t="str">
        <f>IF(AND('Tab. 3 Souřadnice modalit'!C59&gt;0,'Tab. 2 Příspěvky modalit'!C59&gt;limit),'Tab. 2 Příspěvky modalit'!C59,"")</f>
        <v/>
      </c>
      <c r="F63" s="2" t="str">
        <f>IF(AND('Tab. 3 Souřadnice modalit'!D59&lt;0,'Tab. 2 Příspěvky modalit'!D59&gt;limit),'Tab. 2 Příspěvky modalit'!D59,"")</f>
        <v/>
      </c>
      <c r="G63" s="2" t="str">
        <f>IF(AND('Tab. 3 Souřadnice modalit'!D59&gt;0,'Tab. 2 Příspěvky modalit'!D59&gt;limit),'Tab. 2 Příspěvky modalit'!D59,"")</f>
        <v/>
      </c>
      <c r="H63" s="2" t="str">
        <f>IF(AND('Tab. 3 Souřadnice modalit'!E59&lt;0,'Tab. 2 Příspěvky modalit'!E59&gt;limit),'Tab. 2 Příspěvky modalit'!E59,"")</f>
        <v/>
      </c>
      <c r="I63" s="2" t="str">
        <f>IF(AND('Tab. 3 Souřadnice modalit'!E59&gt;0,'Tab. 2 Příspěvky modalit'!E59&gt;limit),'Tab. 2 Příspěvky modalit'!E59,"")</f>
        <v/>
      </c>
    </row>
    <row r="64" spans="1:9" x14ac:dyDescent="0.3">
      <c r="A64" s="1" t="s">
        <v>71</v>
      </c>
      <c r="B64" s="2" t="str">
        <f>IF(AND('Tab. 3 Souřadnice modalit'!B60&lt;0,'Tab. 2 Příspěvky modalit'!B60&gt;limit),'Tab. 2 Příspěvky modalit'!B60,"")</f>
        <v/>
      </c>
      <c r="C64" s="2" t="str">
        <f>IF(AND('Tab. 3 Souřadnice modalit'!B60&gt;0,'Tab. 2 Příspěvky modalit'!B60&gt;limit),'Tab. 2 Příspěvky modalit'!B60,"")</f>
        <v/>
      </c>
      <c r="D64" s="2" t="str">
        <f>IF(AND('Tab. 3 Souřadnice modalit'!C60&lt;0,'Tab. 2 Příspěvky modalit'!C60&gt;limit),'Tab. 2 Příspěvky modalit'!C60,"")</f>
        <v/>
      </c>
      <c r="E64" s="2" t="str">
        <f>IF(AND('Tab. 3 Souřadnice modalit'!C60&gt;0,'Tab. 2 Příspěvky modalit'!C60&gt;limit),'Tab. 2 Příspěvky modalit'!C60,"")</f>
        <v/>
      </c>
      <c r="F64" s="2" t="str">
        <f>IF(AND('Tab. 3 Souřadnice modalit'!D60&lt;0,'Tab. 2 Příspěvky modalit'!D60&gt;limit),'Tab. 2 Příspěvky modalit'!D60,"")</f>
        <v/>
      </c>
      <c r="G64" s="2" t="str">
        <f>IF(AND('Tab. 3 Souřadnice modalit'!D60&gt;0,'Tab. 2 Příspěvky modalit'!D60&gt;limit),'Tab. 2 Příspěvky modalit'!D60,"")</f>
        <v/>
      </c>
      <c r="H64" s="2" t="str">
        <f>IF(AND('Tab. 3 Souřadnice modalit'!E60&lt;0,'Tab. 2 Příspěvky modalit'!E60&gt;limit),'Tab. 2 Příspěvky modalit'!E60,"")</f>
        <v/>
      </c>
      <c r="I64" s="2" t="str">
        <f>IF(AND('Tab. 3 Souřadnice modalit'!E60&gt;0,'Tab. 2 Příspěvky modalit'!E60&gt;limit),'Tab. 2 Příspěvky modalit'!E60,"")</f>
        <v/>
      </c>
    </row>
    <row r="65" spans="1:9" x14ac:dyDescent="0.3">
      <c r="A65" s="1" t="s">
        <v>72</v>
      </c>
      <c r="B65" s="2" t="str">
        <f>IF(AND('Tab. 3 Souřadnice modalit'!B61&lt;0,'Tab. 2 Příspěvky modalit'!B61&gt;limit),'Tab. 2 Příspěvky modalit'!B61,"")</f>
        <v/>
      </c>
      <c r="C65" s="2" t="str">
        <f>IF(AND('Tab. 3 Souřadnice modalit'!B61&gt;0,'Tab. 2 Příspěvky modalit'!B61&gt;limit),'Tab. 2 Příspěvky modalit'!B61,"")</f>
        <v/>
      </c>
      <c r="D65" s="2">
        <f>IF(AND('Tab. 3 Souřadnice modalit'!C61&lt;0,'Tab. 2 Příspěvky modalit'!C61&gt;limit),'Tab. 2 Příspěvky modalit'!C61,"")</f>
        <v>0.65587115027087284</v>
      </c>
      <c r="E65" s="2" t="str">
        <f>IF(AND('Tab. 3 Souřadnice modalit'!C61&gt;0,'Tab. 2 Příspěvky modalit'!C61&gt;limit),'Tab. 2 Příspěvky modalit'!C61,"")</f>
        <v/>
      </c>
      <c r="F65" s="2" t="str">
        <f>IF(AND('Tab. 3 Souřadnice modalit'!D61&lt;0,'Tab. 2 Příspěvky modalit'!D61&gt;limit),'Tab. 2 Příspěvky modalit'!D61,"")</f>
        <v/>
      </c>
      <c r="G65" s="2" t="str">
        <f>IF(AND('Tab. 3 Souřadnice modalit'!D61&gt;0,'Tab. 2 Příspěvky modalit'!D61&gt;limit),'Tab. 2 Příspěvky modalit'!D61,"")</f>
        <v/>
      </c>
      <c r="H65" s="2" t="str">
        <f>IF(AND('Tab. 3 Souřadnice modalit'!E61&lt;0,'Tab. 2 Příspěvky modalit'!E61&gt;limit),'Tab. 2 Příspěvky modalit'!E61,"")</f>
        <v/>
      </c>
      <c r="I65" s="2">
        <f>IF(AND('Tab. 3 Souřadnice modalit'!E61&gt;0,'Tab. 2 Příspěvky modalit'!E61&gt;limit),'Tab. 2 Příspěvky modalit'!E61,"")</f>
        <v>0.5319985914136135</v>
      </c>
    </row>
    <row r="66" spans="1:9" x14ac:dyDescent="0.3">
      <c r="A66" s="1" t="s">
        <v>73</v>
      </c>
      <c r="B66" s="2">
        <f>IF(AND('Tab. 3 Souřadnice modalit'!B62&lt;0,'Tab. 2 Příspěvky modalit'!B62&gt;limit),'Tab. 2 Příspěvky modalit'!B62,"")</f>
        <v>1.3875696016284049</v>
      </c>
      <c r="C66" s="2" t="str">
        <f>IF(AND('Tab. 3 Souřadnice modalit'!B62&gt;0,'Tab. 2 Příspěvky modalit'!B62&gt;limit),'Tab. 2 Příspěvky modalit'!B62,"")</f>
        <v/>
      </c>
      <c r="D66" s="2" t="str">
        <f>IF(AND('Tab. 3 Souřadnice modalit'!C62&lt;0,'Tab. 2 Příspěvky modalit'!C62&gt;limit),'Tab. 2 Příspěvky modalit'!C62,"")</f>
        <v/>
      </c>
      <c r="E66" s="2">
        <f>IF(AND('Tab. 3 Souřadnice modalit'!C62&gt;0,'Tab. 2 Příspěvky modalit'!C62&gt;limit),'Tab. 2 Příspěvky modalit'!C62,"")</f>
        <v>1.2917050727893886</v>
      </c>
      <c r="F66" s="2" t="str">
        <f>IF(AND('Tab. 3 Souřadnice modalit'!D62&lt;0,'Tab. 2 Příspěvky modalit'!D62&gt;limit),'Tab. 2 Příspěvky modalit'!D62,"")</f>
        <v/>
      </c>
      <c r="G66" s="2">
        <f>IF(AND('Tab. 3 Souřadnice modalit'!D62&gt;0,'Tab. 2 Příspěvky modalit'!D62&gt;limit),'Tab. 2 Příspěvky modalit'!D62,"")</f>
        <v>0.42981678570658327</v>
      </c>
      <c r="H66" s="2" t="str">
        <f>IF(AND('Tab. 3 Souřadnice modalit'!E62&lt;0,'Tab. 2 Příspěvky modalit'!E62&gt;limit),'Tab. 2 Příspěvky modalit'!E62,"")</f>
        <v/>
      </c>
      <c r="I66" s="2" t="str">
        <f>IF(AND('Tab. 3 Souřadnice modalit'!E62&gt;0,'Tab. 2 Příspěvky modalit'!E62&gt;limit),'Tab. 2 Příspěvky modalit'!E62,"")</f>
        <v/>
      </c>
    </row>
    <row r="67" spans="1:9" x14ac:dyDescent="0.3">
      <c r="A67" s="1" t="s">
        <v>74</v>
      </c>
      <c r="B67" s="2" t="str">
        <f>IF(AND('Tab. 3 Souřadnice modalit'!B63&lt;0,'Tab. 2 Příspěvky modalit'!B63&gt;limit),'Tab. 2 Příspěvky modalit'!B63,"")</f>
        <v/>
      </c>
      <c r="C67" s="2">
        <f>IF(AND('Tab. 3 Souřadnice modalit'!B63&gt;0,'Tab. 2 Příspěvky modalit'!B63&gt;limit),'Tab. 2 Příspěvky modalit'!B63,"")</f>
        <v>0.8187606412724604</v>
      </c>
      <c r="D67" s="2">
        <f>IF(AND('Tab. 3 Souřadnice modalit'!C63&lt;0,'Tab. 2 Příspěvky modalit'!C63&gt;limit),'Tab. 2 Příspěvky modalit'!C63,"")</f>
        <v>0.76219403516102258</v>
      </c>
      <c r="E67" s="2" t="str">
        <f>IF(AND('Tab. 3 Souřadnice modalit'!C63&gt;0,'Tab. 2 Příspěvky modalit'!C63&gt;limit),'Tab. 2 Příspěvky modalit'!C63,"")</f>
        <v/>
      </c>
      <c r="F67" s="2" t="str">
        <f>IF(AND('Tab. 3 Souřadnice modalit'!D63&lt;0,'Tab. 2 Příspěvky modalit'!D63&gt;limit),'Tab. 2 Příspěvky modalit'!D63,"")</f>
        <v/>
      </c>
      <c r="G67" s="2" t="str">
        <f>IF(AND('Tab. 3 Souřadnice modalit'!D63&gt;0,'Tab. 2 Příspěvky modalit'!D63&gt;limit),'Tab. 2 Příspěvky modalit'!D63,"")</f>
        <v/>
      </c>
      <c r="H67" s="2" t="str">
        <f>IF(AND('Tab. 3 Souřadnice modalit'!E63&lt;0,'Tab. 2 Příspěvky modalit'!E63&gt;limit),'Tab. 2 Příspěvky modalit'!E63,"")</f>
        <v/>
      </c>
      <c r="I67" s="2" t="str">
        <f>IF(AND('Tab. 3 Souřadnice modalit'!E63&gt;0,'Tab. 2 Příspěvky modalit'!E63&gt;limit),'Tab. 2 Příspěvky modalit'!E63,"")</f>
        <v/>
      </c>
    </row>
    <row r="68" spans="1:9" x14ac:dyDescent="0.3">
      <c r="A68" s="1" t="s">
        <v>75</v>
      </c>
      <c r="B68" s="2" t="str">
        <f>IF(AND('Tab. 3 Souřadnice modalit'!B64&lt;0,'Tab. 2 Příspěvky modalit'!B64&gt;limit),'Tab. 2 Příspěvky modalit'!B64,"")</f>
        <v/>
      </c>
      <c r="C68" s="2">
        <f>IF(AND('Tab. 3 Souřadnice modalit'!B64&gt;0,'Tab. 2 Příspěvky modalit'!B64&gt;limit),'Tab. 2 Příspěvky modalit'!B64,"")</f>
        <v>0.43879155765514899</v>
      </c>
      <c r="D68" s="2" t="str">
        <f>IF(AND('Tab. 3 Souřadnice modalit'!C64&lt;0,'Tab. 2 Příspěvky modalit'!C64&gt;limit),'Tab. 2 Příspěvky modalit'!C64,"")</f>
        <v/>
      </c>
      <c r="E68" s="2" t="str">
        <f>IF(AND('Tab. 3 Souřadnice modalit'!C64&gt;0,'Tab. 2 Příspěvky modalit'!C64&gt;limit),'Tab. 2 Příspěvky modalit'!C64,"")</f>
        <v/>
      </c>
      <c r="F68" s="2" t="str">
        <f>IF(AND('Tab. 3 Souřadnice modalit'!D64&lt;0,'Tab. 2 Příspěvky modalit'!D64&gt;limit),'Tab. 2 Příspěvky modalit'!D64,"")</f>
        <v/>
      </c>
      <c r="G68" s="2" t="str">
        <f>IF(AND('Tab. 3 Souřadnice modalit'!D64&gt;0,'Tab. 2 Příspěvky modalit'!D64&gt;limit),'Tab. 2 Příspěvky modalit'!D64,"")</f>
        <v/>
      </c>
      <c r="H68" s="2" t="str">
        <f>IF(AND('Tab. 3 Souřadnice modalit'!E64&lt;0,'Tab. 2 Příspěvky modalit'!E64&gt;limit),'Tab. 2 Příspěvky modalit'!E64,"")</f>
        <v/>
      </c>
      <c r="I68" s="2" t="str">
        <f>IF(AND('Tab. 3 Souřadnice modalit'!E64&gt;0,'Tab. 2 Příspěvky modalit'!E64&gt;limit),'Tab. 2 Příspěvky modalit'!E64,"")</f>
        <v/>
      </c>
    </row>
    <row r="69" spans="1:9" x14ac:dyDescent="0.3">
      <c r="A69" s="1" t="s">
        <v>76</v>
      </c>
      <c r="B69" s="2" t="str">
        <f>IF(AND('Tab. 3 Souřadnice modalit'!B65&lt;0,'Tab. 2 Příspěvky modalit'!B65&gt;limit),'Tab. 2 Příspěvky modalit'!B65,"")</f>
        <v/>
      </c>
      <c r="C69" s="2" t="str">
        <f>IF(AND('Tab. 3 Souřadnice modalit'!B65&gt;0,'Tab. 2 Příspěvky modalit'!B65&gt;limit),'Tab. 2 Příspěvky modalit'!B65,"")</f>
        <v/>
      </c>
      <c r="D69" s="2" t="str">
        <f>IF(AND('Tab. 3 Souřadnice modalit'!C65&lt;0,'Tab. 2 Příspěvky modalit'!C65&gt;limit),'Tab. 2 Příspěvky modalit'!C65,"")</f>
        <v/>
      </c>
      <c r="E69" s="2" t="str">
        <f>IF(AND('Tab. 3 Souřadnice modalit'!C65&gt;0,'Tab. 2 Příspěvky modalit'!C65&gt;limit),'Tab. 2 Příspěvky modalit'!C65,"")</f>
        <v/>
      </c>
      <c r="F69" s="2" t="str">
        <f>IF(AND('Tab. 3 Souřadnice modalit'!D65&lt;0,'Tab. 2 Příspěvky modalit'!D65&gt;limit),'Tab. 2 Příspěvky modalit'!D65,"")</f>
        <v/>
      </c>
      <c r="G69" s="2" t="str">
        <f>IF(AND('Tab. 3 Souřadnice modalit'!D65&gt;0,'Tab. 2 Příspěvky modalit'!D65&gt;limit),'Tab. 2 Příspěvky modalit'!D65,"")</f>
        <v/>
      </c>
      <c r="H69" s="2" t="str">
        <f>IF(AND('Tab. 3 Souřadnice modalit'!E65&lt;0,'Tab. 2 Příspěvky modalit'!E65&gt;limit),'Tab. 2 Příspěvky modalit'!E65,"")</f>
        <v/>
      </c>
      <c r="I69" s="2" t="str">
        <f>IF(AND('Tab. 3 Souřadnice modalit'!E65&gt;0,'Tab. 2 Příspěvky modalit'!E65&gt;limit),'Tab. 2 Příspěvky modalit'!E65,"")</f>
        <v/>
      </c>
    </row>
    <row r="70" spans="1:9" x14ac:dyDescent="0.3">
      <c r="A70" s="1" t="s">
        <v>77</v>
      </c>
      <c r="B70" s="2" t="str">
        <f>IF(AND('Tab. 3 Souřadnice modalit'!B66&lt;0,'Tab. 2 Příspěvky modalit'!B66&gt;limit),'Tab. 2 Příspěvky modalit'!B66,"")</f>
        <v/>
      </c>
      <c r="C70" s="2" t="str">
        <f>IF(AND('Tab. 3 Souřadnice modalit'!B66&gt;0,'Tab. 2 Příspěvky modalit'!B66&gt;limit),'Tab. 2 Příspěvky modalit'!B66,"")</f>
        <v/>
      </c>
      <c r="D70" s="2" t="str">
        <f>IF(AND('Tab. 3 Souřadnice modalit'!C66&lt;0,'Tab. 2 Příspěvky modalit'!C66&gt;limit),'Tab. 2 Příspěvky modalit'!C66,"")</f>
        <v/>
      </c>
      <c r="E70" s="2" t="str">
        <f>IF(AND('Tab. 3 Souřadnice modalit'!C66&gt;0,'Tab. 2 Příspěvky modalit'!C66&gt;limit),'Tab. 2 Příspěvky modalit'!C66,"")</f>
        <v/>
      </c>
      <c r="F70" s="2">
        <f>IF(AND('Tab. 3 Souřadnice modalit'!D66&lt;0,'Tab. 2 Příspěvky modalit'!D66&gt;limit),'Tab. 2 Příspěvky modalit'!D66,"")</f>
        <v>1.2215693094823339</v>
      </c>
      <c r="G70" s="2" t="str">
        <f>IF(AND('Tab. 3 Souřadnice modalit'!D66&gt;0,'Tab. 2 Příspěvky modalit'!D66&gt;limit),'Tab. 2 Příspěvky modalit'!D66,"")</f>
        <v/>
      </c>
      <c r="H70" s="2" t="str">
        <f>IF(AND('Tab. 3 Souřadnice modalit'!E66&lt;0,'Tab. 2 Příspěvky modalit'!E66&gt;limit),'Tab. 2 Příspěvky modalit'!E66,"")</f>
        <v/>
      </c>
      <c r="I70" s="2" t="str">
        <f>IF(AND('Tab. 3 Souřadnice modalit'!E66&gt;0,'Tab. 2 Příspěvky modalit'!E66&gt;limit),'Tab. 2 Příspěvky modalit'!E66,"")</f>
        <v/>
      </c>
    </row>
    <row r="71" spans="1:9" x14ac:dyDescent="0.3">
      <c r="A71" s="1" t="s">
        <v>78</v>
      </c>
      <c r="B71" s="2" t="str">
        <f>IF(AND('Tab. 3 Souřadnice modalit'!B67&lt;0,'Tab. 2 Příspěvky modalit'!B67&gt;limit),'Tab. 2 Příspěvky modalit'!B67,"")</f>
        <v/>
      </c>
      <c r="C71" s="2" t="str">
        <f>IF(AND('Tab. 3 Souřadnice modalit'!B67&gt;0,'Tab. 2 Příspěvky modalit'!B67&gt;limit),'Tab. 2 Příspěvky modalit'!B67,"")</f>
        <v/>
      </c>
      <c r="D71" s="2" t="str">
        <f>IF(AND('Tab. 3 Souřadnice modalit'!C67&lt;0,'Tab. 2 Příspěvky modalit'!C67&gt;limit),'Tab. 2 Příspěvky modalit'!C67,"")</f>
        <v/>
      </c>
      <c r="E71" s="2" t="str">
        <f>IF(AND('Tab. 3 Souřadnice modalit'!C67&gt;0,'Tab. 2 Příspěvky modalit'!C67&gt;limit),'Tab. 2 Příspěvky modalit'!C67,"")</f>
        <v/>
      </c>
      <c r="F71" s="2" t="str">
        <f>IF(AND('Tab. 3 Souřadnice modalit'!D67&lt;0,'Tab. 2 Příspěvky modalit'!D67&gt;limit),'Tab. 2 Příspěvky modalit'!D67,"")</f>
        <v/>
      </c>
      <c r="G71" s="2">
        <f>IF(AND('Tab. 3 Souřadnice modalit'!D67&gt;0,'Tab. 2 Příspěvky modalit'!D67&gt;limit),'Tab. 2 Příspěvky modalit'!D67,"")</f>
        <v>0.89323216174847042</v>
      </c>
      <c r="H71" s="2" t="str">
        <f>IF(AND('Tab. 3 Souřadnice modalit'!E67&lt;0,'Tab. 2 Příspěvky modalit'!E67&gt;limit),'Tab. 2 Příspěvky modalit'!E67,"")</f>
        <v/>
      </c>
      <c r="I71" s="2" t="str">
        <f>IF(AND('Tab. 3 Souřadnice modalit'!E67&gt;0,'Tab. 2 Příspěvky modalit'!E67&gt;limit),'Tab. 2 Příspěvky modalit'!E67,"")</f>
        <v/>
      </c>
    </row>
    <row r="72" spans="1:9" x14ac:dyDescent="0.3">
      <c r="A72" s="1" t="s">
        <v>79</v>
      </c>
      <c r="B72" s="2" t="str">
        <f>IF(AND('Tab. 3 Souřadnice modalit'!B68&lt;0,'Tab. 2 Příspěvky modalit'!B68&gt;limit),'Tab. 2 Příspěvky modalit'!B68,"")</f>
        <v/>
      </c>
      <c r="C72" s="2" t="str">
        <f>IF(AND('Tab. 3 Souřadnice modalit'!B68&gt;0,'Tab. 2 Příspěvky modalit'!B68&gt;limit),'Tab. 2 Příspěvky modalit'!B68,"")</f>
        <v/>
      </c>
      <c r="D72" s="2" t="str">
        <f>IF(AND('Tab. 3 Souřadnice modalit'!C68&lt;0,'Tab. 2 Příspěvky modalit'!C68&gt;limit),'Tab. 2 Příspěvky modalit'!C68,"")</f>
        <v/>
      </c>
      <c r="E72" s="2" t="str">
        <f>IF(AND('Tab. 3 Souřadnice modalit'!C68&gt;0,'Tab. 2 Příspěvky modalit'!C68&gt;limit),'Tab. 2 Příspěvky modalit'!C68,"")</f>
        <v/>
      </c>
      <c r="F72" s="2" t="str">
        <f>IF(AND('Tab. 3 Souřadnice modalit'!D68&lt;0,'Tab. 2 Příspěvky modalit'!D68&gt;limit),'Tab. 2 Příspěvky modalit'!D68,"")</f>
        <v/>
      </c>
      <c r="G72" s="2" t="str">
        <f>IF(AND('Tab. 3 Souřadnice modalit'!D68&gt;0,'Tab. 2 Příspěvky modalit'!D68&gt;limit),'Tab. 2 Příspěvky modalit'!D68,"")</f>
        <v/>
      </c>
      <c r="H72" s="2" t="str">
        <f>IF(AND('Tab. 3 Souřadnice modalit'!E68&lt;0,'Tab. 2 Příspěvky modalit'!E68&gt;limit),'Tab. 2 Příspěvky modalit'!E68,"")</f>
        <v/>
      </c>
      <c r="I72" s="2" t="str">
        <f>IF(AND('Tab. 3 Souřadnice modalit'!E68&gt;0,'Tab. 2 Příspěvky modalit'!E68&gt;limit),'Tab. 2 Příspěvky modalit'!E68,"")</f>
        <v/>
      </c>
    </row>
    <row r="73" spans="1:9" x14ac:dyDescent="0.3">
      <c r="A73" s="1" t="s">
        <v>80</v>
      </c>
      <c r="B73" s="2" t="str">
        <f>IF(AND('Tab. 3 Souřadnice modalit'!B69&lt;0,'Tab. 2 Příspěvky modalit'!B69&gt;limit),'Tab. 2 Příspěvky modalit'!B69,"")</f>
        <v/>
      </c>
      <c r="C73" s="2" t="str">
        <f>IF(AND('Tab. 3 Souřadnice modalit'!B69&gt;0,'Tab. 2 Příspěvky modalit'!B69&gt;limit),'Tab. 2 Příspěvky modalit'!B69,"")</f>
        <v/>
      </c>
      <c r="D73" s="2" t="str">
        <f>IF(AND('Tab. 3 Souřadnice modalit'!C69&lt;0,'Tab. 2 Příspěvky modalit'!C69&gt;limit),'Tab. 2 Příspěvky modalit'!C69,"")</f>
        <v/>
      </c>
      <c r="E73" s="2" t="str">
        <f>IF(AND('Tab. 3 Souřadnice modalit'!C69&gt;0,'Tab. 2 Příspěvky modalit'!C69&gt;limit),'Tab. 2 Příspěvky modalit'!C69,"")</f>
        <v/>
      </c>
      <c r="F73" s="2" t="str">
        <f>IF(AND('Tab. 3 Souřadnice modalit'!D69&lt;0,'Tab. 2 Příspěvky modalit'!D69&gt;limit),'Tab. 2 Příspěvky modalit'!D69,"")</f>
        <v/>
      </c>
      <c r="G73" s="2" t="str">
        <f>IF(AND('Tab. 3 Souřadnice modalit'!D69&gt;0,'Tab. 2 Příspěvky modalit'!D69&gt;limit),'Tab. 2 Příspěvky modalit'!D69,"")</f>
        <v/>
      </c>
      <c r="H73" s="2">
        <f>IF(AND('Tab. 3 Souřadnice modalit'!E69&lt;0,'Tab. 2 Příspěvky modalit'!E69&gt;limit),'Tab. 2 Příspěvky modalit'!E69,"")</f>
        <v>1.0837620892160766</v>
      </c>
      <c r="I73" s="2" t="str">
        <f>IF(AND('Tab. 3 Souřadnice modalit'!E69&gt;0,'Tab. 2 Příspěvky modalit'!E69&gt;limit),'Tab. 2 Příspěvky modalit'!E69,"")</f>
        <v/>
      </c>
    </row>
    <row r="74" spans="1:9" x14ac:dyDescent="0.3">
      <c r="A74" s="1" t="s">
        <v>81</v>
      </c>
      <c r="B74" s="2">
        <f>IF(AND('Tab. 3 Souřadnice modalit'!B70&lt;0,'Tab. 2 Příspěvky modalit'!B70&gt;limit),'Tab. 2 Příspěvky modalit'!B70,"")</f>
        <v>0.7124086923851265</v>
      </c>
      <c r="C74" s="2" t="str">
        <f>IF(AND('Tab. 3 Souřadnice modalit'!B70&gt;0,'Tab. 2 Příspěvky modalit'!B70&gt;limit),'Tab. 2 Příspěvky modalit'!B70,"")</f>
        <v/>
      </c>
      <c r="D74" s="2" t="str">
        <f>IF(AND('Tab. 3 Souřadnice modalit'!C70&lt;0,'Tab. 2 Příspěvky modalit'!C70&gt;limit),'Tab. 2 Příspěvky modalit'!C70,"")</f>
        <v/>
      </c>
      <c r="E74" s="2" t="str">
        <f>IF(AND('Tab. 3 Souřadnice modalit'!C70&gt;0,'Tab. 2 Příspěvky modalit'!C70&gt;limit),'Tab. 2 Příspěvky modalit'!C70,"")</f>
        <v/>
      </c>
      <c r="F74" s="2">
        <f>IF(AND('Tab. 3 Souřadnice modalit'!D70&lt;0,'Tab. 2 Příspěvky modalit'!D70&gt;limit),'Tab. 2 Příspěvky modalit'!D70,"")</f>
        <v>1.7483412718405429</v>
      </c>
      <c r="G74" s="2" t="str">
        <f>IF(AND('Tab. 3 Souřadnice modalit'!D70&gt;0,'Tab. 2 Příspěvky modalit'!D70&gt;limit),'Tab. 2 Příspěvky modalit'!D70,"")</f>
        <v/>
      </c>
      <c r="H74" s="2" t="str">
        <f>IF(AND('Tab. 3 Souřadnice modalit'!E70&lt;0,'Tab. 2 Příspěvky modalit'!E70&gt;limit),'Tab. 2 Příspěvky modalit'!E70,"")</f>
        <v/>
      </c>
      <c r="I74" s="2">
        <f>IF(AND('Tab. 3 Souřadnice modalit'!E70&gt;0,'Tab. 2 Příspěvky modalit'!E70&gt;limit),'Tab. 2 Příspěvky modalit'!E70,"")</f>
        <v>0.54083170723634344</v>
      </c>
    </row>
    <row r="75" spans="1:9" x14ac:dyDescent="0.3">
      <c r="A75" s="1" t="s">
        <v>82</v>
      </c>
      <c r="B75" s="2" t="str">
        <f>IF(AND('Tab. 3 Souřadnice modalit'!B71&lt;0,'Tab. 2 Příspěvky modalit'!B71&gt;limit),'Tab. 2 Příspěvky modalit'!B71,"")</f>
        <v/>
      </c>
      <c r="C75" s="2">
        <f>IF(AND('Tab. 3 Souřadnice modalit'!B71&gt;0,'Tab. 2 Příspěvky modalit'!B71&gt;limit),'Tab. 2 Příspěvky modalit'!B71,"")</f>
        <v>0.85271708895626164</v>
      </c>
      <c r="D75" s="2" t="str">
        <f>IF(AND('Tab. 3 Souřadnice modalit'!C71&lt;0,'Tab. 2 Příspěvky modalit'!C71&gt;limit),'Tab. 2 Příspěvky modalit'!C71,"")</f>
        <v/>
      </c>
      <c r="E75" s="2" t="str">
        <f>IF(AND('Tab. 3 Souřadnice modalit'!C71&gt;0,'Tab. 2 Příspěvky modalit'!C71&gt;limit),'Tab. 2 Příspěvky modalit'!C71,"")</f>
        <v/>
      </c>
      <c r="F75" s="2" t="str">
        <f>IF(AND('Tab. 3 Souřadnice modalit'!D71&lt;0,'Tab. 2 Příspěvky modalit'!D71&gt;limit),'Tab. 2 Příspěvky modalit'!D71,"")</f>
        <v/>
      </c>
      <c r="G75" s="2">
        <f>IF(AND('Tab. 3 Souřadnice modalit'!D71&gt;0,'Tab. 2 Příspěvky modalit'!D71&gt;limit),'Tab. 2 Příspěvky modalit'!D71,"")</f>
        <v>2.0926758695695198</v>
      </c>
      <c r="H75" s="2">
        <f>IF(AND('Tab. 3 Souřadnice modalit'!E71&lt;0,'Tab. 2 Příspěvky modalit'!E71&gt;limit),'Tab. 2 Příspěvky modalit'!E71,"")</f>
        <v>0.64734813589345586</v>
      </c>
      <c r="I75" s="2" t="str">
        <f>IF(AND('Tab. 3 Souřadnice modalit'!E71&gt;0,'Tab. 2 Příspěvky modalit'!E71&gt;limit),'Tab. 2 Příspěvky modalit'!E71,"")</f>
        <v/>
      </c>
    </row>
    <row r="76" spans="1:9" x14ac:dyDescent="0.3">
      <c r="A76" s="1" t="s">
        <v>83</v>
      </c>
      <c r="B76" s="2" t="str">
        <f>IF(AND('Tab. 3 Souřadnice modalit'!B72&lt;0,'Tab. 2 Příspěvky modalit'!B72&gt;limit),'Tab. 2 Příspěvky modalit'!B72,"")</f>
        <v/>
      </c>
      <c r="C76" s="2" t="str">
        <f>IF(AND('Tab. 3 Souřadnice modalit'!B72&gt;0,'Tab. 2 Příspěvky modalit'!B72&gt;limit),'Tab. 2 Příspěvky modalit'!B72,"")</f>
        <v/>
      </c>
      <c r="D76" s="2" t="str">
        <f>IF(AND('Tab. 3 Souřadnice modalit'!C72&lt;0,'Tab. 2 Příspěvky modalit'!C72&gt;limit),'Tab. 2 Příspěvky modalit'!C72,"")</f>
        <v/>
      </c>
      <c r="E76" s="2" t="str">
        <f>IF(AND('Tab. 3 Souřadnice modalit'!C72&gt;0,'Tab. 2 Příspěvky modalit'!C72&gt;limit),'Tab. 2 Příspěvky modalit'!C72,"")</f>
        <v/>
      </c>
      <c r="F76" s="2" t="str">
        <f>IF(AND('Tab. 3 Souřadnice modalit'!D72&lt;0,'Tab. 2 Příspěvky modalit'!D72&gt;limit),'Tab. 2 Příspěvky modalit'!D72,"")</f>
        <v/>
      </c>
      <c r="G76" s="2" t="str">
        <f>IF(AND('Tab. 3 Souřadnice modalit'!D72&gt;0,'Tab. 2 Příspěvky modalit'!D72&gt;limit),'Tab. 2 Příspěvky modalit'!D72,"")</f>
        <v/>
      </c>
      <c r="H76" s="2" t="str">
        <f>IF(AND('Tab. 3 Souřadnice modalit'!E72&lt;0,'Tab. 2 Příspěvky modalit'!E72&gt;limit),'Tab. 2 Příspěvky modalit'!E72,"")</f>
        <v/>
      </c>
      <c r="I76" s="2" t="str">
        <f>IF(AND('Tab. 3 Souřadnice modalit'!E72&gt;0,'Tab. 2 Příspěvky modalit'!E72&gt;limit),'Tab. 2 Příspěvky modalit'!E72,"")</f>
        <v/>
      </c>
    </row>
    <row r="77" spans="1:9" x14ac:dyDescent="0.3">
      <c r="A77" s="1" t="s">
        <v>84</v>
      </c>
      <c r="B77" s="2" t="str">
        <f>IF(AND('Tab. 3 Souřadnice modalit'!B73&lt;0,'Tab. 2 Příspěvky modalit'!B73&gt;limit),'Tab. 2 Příspěvky modalit'!B73,"")</f>
        <v/>
      </c>
      <c r="C77" s="2">
        <f>IF(AND('Tab. 3 Souřadnice modalit'!B73&gt;0,'Tab. 2 Příspěvky modalit'!B73&gt;limit),'Tab. 2 Příspěvky modalit'!B73,"")</f>
        <v>1.5245981454907793</v>
      </c>
      <c r="D77" s="2" t="str">
        <f>IF(AND('Tab. 3 Souřadnice modalit'!C73&lt;0,'Tab. 2 Příspěvky modalit'!C73&gt;limit),'Tab. 2 Příspěvky modalit'!C73,"")</f>
        <v/>
      </c>
      <c r="E77" s="2" t="str">
        <f>IF(AND('Tab. 3 Souřadnice modalit'!C73&gt;0,'Tab. 2 Příspěvky modalit'!C73&gt;limit),'Tab. 2 Příspěvky modalit'!C73,"")</f>
        <v/>
      </c>
      <c r="F77" s="2" t="str">
        <f>IF(AND('Tab. 3 Souřadnice modalit'!D73&lt;0,'Tab. 2 Příspěvky modalit'!D73&gt;limit),'Tab. 2 Příspěvky modalit'!D73,"")</f>
        <v/>
      </c>
      <c r="G77" s="2">
        <f>IF(AND('Tab. 3 Souřadnice modalit'!D73&gt;0,'Tab. 2 Příspěvky modalit'!D73&gt;limit),'Tab. 2 Příspěvky modalit'!D73,"")</f>
        <v>0.78166785666956862</v>
      </c>
      <c r="H77" s="2" t="str">
        <f>IF(AND('Tab. 3 Souřadnice modalit'!E73&lt;0,'Tab. 2 Příspěvky modalit'!E73&gt;limit),'Tab. 2 Příspěvky modalit'!E73,"")</f>
        <v/>
      </c>
      <c r="I77" s="2" t="str">
        <f>IF(AND('Tab. 3 Souřadnice modalit'!E73&gt;0,'Tab. 2 Příspěvky modalit'!E73&gt;limit),'Tab. 2 Příspěvky modalit'!E73,"")</f>
        <v/>
      </c>
    </row>
    <row r="78" spans="1:9" x14ac:dyDescent="0.3">
      <c r="A78" s="1" t="s">
        <v>85</v>
      </c>
      <c r="B78" s="2" t="str">
        <f>IF(AND('Tab. 3 Souřadnice modalit'!B74&lt;0,'Tab. 2 Příspěvky modalit'!B74&gt;limit),'Tab. 2 Příspěvky modalit'!B74,"")</f>
        <v/>
      </c>
      <c r="C78" s="2" t="str">
        <f>IF(AND('Tab. 3 Souřadnice modalit'!B74&gt;0,'Tab. 2 Příspěvky modalit'!B74&gt;limit),'Tab. 2 Příspěvky modalit'!B74,"")</f>
        <v/>
      </c>
      <c r="D78" s="2" t="str">
        <f>IF(AND('Tab. 3 Souřadnice modalit'!C74&lt;0,'Tab. 2 Příspěvky modalit'!C74&gt;limit),'Tab. 2 Příspěvky modalit'!C74,"")</f>
        <v/>
      </c>
      <c r="E78" s="2" t="str">
        <f>IF(AND('Tab. 3 Souřadnice modalit'!C74&gt;0,'Tab. 2 Příspěvky modalit'!C74&gt;limit),'Tab. 2 Příspěvky modalit'!C74,"")</f>
        <v/>
      </c>
      <c r="F78" s="2" t="str">
        <f>IF(AND('Tab. 3 Souřadnice modalit'!D74&lt;0,'Tab. 2 Příspěvky modalit'!D74&gt;limit),'Tab. 2 Příspěvky modalit'!D74,"")</f>
        <v/>
      </c>
      <c r="G78" s="2" t="str">
        <f>IF(AND('Tab. 3 Souřadnice modalit'!D74&gt;0,'Tab. 2 Příspěvky modalit'!D74&gt;limit),'Tab. 2 Příspěvky modalit'!D74,"")</f>
        <v/>
      </c>
      <c r="H78" s="2" t="str">
        <f>IF(AND('Tab. 3 Souřadnice modalit'!E74&lt;0,'Tab. 2 Příspěvky modalit'!E74&gt;limit),'Tab. 2 Příspěvky modalit'!E74,"")</f>
        <v/>
      </c>
      <c r="I78" s="2" t="str">
        <f>IF(AND('Tab. 3 Souřadnice modalit'!E74&gt;0,'Tab. 2 Příspěvky modalit'!E74&gt;limit),'Tab. 2 Příspěvky modalit'!E74,"")</f>
        <v/>
      </c>
    </row>
    <row r="79" spans="1:9" x14ac:dyDescent="0.3">
      <c r="A79" s="1" t="s">
        <v>86</v>
      </c>
      <c r="B79" s="2" t="str">
        <f>IF(AND('Tab. 3 Souřadnice modalit'!B75&lt;0,'Tab. 2 Příspěvky modalit'!B75&gt;limit),'Tab. 2 Příspěvky modalit'!B75,"")</f>
        <v/>
      </c>
      <c r="C79" s="2" t="str">
        <f>IF(AND('Tab. 3 Souřadnice modalit'!B75&gt;0,'Tab. 2 Příspěvky modalit'!B75&gt;limit),'Tab. 2 Příspěvky modalit'!B75,"")</f>
        <v/>
      </c>
      <c r="D79" s="2">
        <f>IF(AND('Tab. 3 Souřadnice modalit'!C75&lt;0,'Tab. 2 Příspěvky modalit'!C75&gt;limit),'Tab. 2 Příspěvky modalit'!C75,"")</f>
        <v>0.71792066750613215</v>
      </c>
      <c r="E79" s="2" t="str">
        <f>IF(AND('Tab. 3 Souřadnice modalit'!C75&gt;0,'Tab. 2 Příspěvky modalit'!C75&gt;limit),'Tab. 2 Příspěvky modalit'!C75,"")</f>
        <v/>
      </c>
      <c r="F79" s="2" t="str">
        <f>IF(AND('Tab. 3 Souřadnice modalit'!D75&lt;0,'Tab. 2 Příspěvky modalit'!D75&gt;limit),'Tab. 2 Příspěvky modalit'!D75,"")</f>
        <v/>
      </c>
      <c r="G79" s="2">
        <f>IF(AND('Tab. 3 Souřadnice modalit'!D75&gt;0,'Tab. 2 Příspěvky modalit'!D75&gt;limit),'Tab. 2 Příspěvky modalit'!D75,"")</f>
        <v>0.99062335311151639</v>
      </c>
      <c r="H79" s="2" t="str">
        <f>IF(AND('Tab. 3 Souřadnice modalit'!E75&lt;0,'Tab. 2 Příspěvky modalit'!E75&gt;limit),'Tab. 2 Příspěvky modalit'!E75,"")</f>
        <v/>
      </c>
      <c r="I79" s="2" t="str">
        <f>IF(AND('Tab. 3 Souřadnice modalit'!E75&gt;0,'Tab. 2 Příspěvky modalit'!E75&gt;limit),'Tab. 2 Příspěvky modalit'!E75,"")</f>
        <v/>
      </c>
    </row>
    <row r="80" spans="1:9" x14ac:dyDescent="0.3">
      <c r="A80" s="1" t="s">
        <v>87</v>
      </c>
      <c r="B80" s="2" t="str">
        <f>IF(AND('Tab. 3 Souřadnice modalit'!B76&lt;0,'Tab. 2 Příspěvky modalit'!B76&gt;limit),'Tab. 2 Příspěvky modalit'!B76,"")</f>
        <v/>
      </c>
      <c r="C80" s="2" t="str">
        <f>IF(AND('Tab. 3 Souřadnice modalit'!B76&gt;0,'Tab. 2 Příspěvky modalit'!B76&gt;limit),'Tab. 2 Příspěvky modalit'!B76,"")</f>
        <v/>
      </c>
      <c r="D80" s="2" t="str">
        <f>IF(AND('Tab. 3 Souřadnice modalit'!C76&lt;0,'Tab. 2 Příspěvky modalit'!C76&gt;limit),'Tab. 2 Příspěvky modalit'!C76,"")</f>
        <v/>
      </c>
      <c r="E80" s="2" t="str">
        <f>IF(AND('Tab. 3 Souřadnice modalit'!C76&gt;0,'Tab. 2 Příspěvky modalit'!C76&gt;limit),'Tab. 2 Příspěvky modalit'!C76,"")</f>
        <v/>
      </c>
      <c r="F80" s="2" t="str">
        <f>IF(AND('Tab. 3 Souřadnice modalit'!D76&lt;0,'Tab. 2 Příspěvky modalit'!D76&gt;limit),'Tab. 2 Příspěvky modalit'!D76,"")</f>
        <v/>
      </c>
      <c r="G80" s="2" t="str">
        <f>IF(AND('Tab. 3 Souřadnice modalit'!D76&gt;0,'Tab. 2 Příspěvky modalit'!D76&gt;limit),'Tab. 2 Příspěvky modalit'!D76,"")</f>
        <v/>
      </c>
      <c r="H80" s="2" t="str">
        <f>IF(AND('Tab. 3 Souřadnice modalit'!E76&lt;0,'Tab. 2 Příspěvky modalit'!E76&gt;limit),'Tab. 2 Příspěvky modalit'!E76,"")</f>
        <v/>
      </c>
      <c r="I80" s="2" t="str">
        <f>IF(AND('Tab. 3 Souřadnice modalit'!E76&gt;0,'Tab. 2 Příspěvky modalit'!E76&gt;limit),'Tab. 2 Příspěvky modalit'!E76,"")</f>
        <v/>
      </c>
    </row>
    <row r="81" spans="1:9" x14ac:dyDescent="0.3">
      <c r="A81" s="1" t="s">
        <v>88</v>
      </c>
      <c r="B81" s="2">
        <f>IF(AND('Tab. 3 Souřadnice modalit'!B77&lt;0,'Tab. 2 Příspěvky modalit'!B77&gt;limit),'Tab. 2 Příspěvky modalit'!B77,"")</f>
        <v>1.7240531475936687</v>
      </c>
      <c r="C81" s="2" t="str">
        <f>IF(AND('Tab. 3 Souřadnice modalit'!B77&gt;0,'Tab. 2 Příspěvky modalit'!B77&gt;limit),'Tab. 2 Příspěvky modalit'!B77,"")</f>
        <v/>
      </c>
      <c r="D81" s="2" t="str">
        <f>IF(AND('Tab. 3 Souřadnice modalit'!C77&lt;0,'Tab. 2 Příspěvky modalit'!C77&gt;limit),'Tab. 2 Příspěvky modalit'!C77,"")</f>
        <v/>
      </c>
      <c r="E81" s="2">
        <f>IF(AND('Tab. 3 Souřadnice modalit'!C77&gt;0,'Tab. 2 Příspěvky modalit'!C77&gt;limit),'Tab. 2 Příspěvky modalit'!C77,"")</f>
        <v>0.46362883863453497</v>
      </c>
      <c r="F81" s="2" t="str">
        <f>IF(AND('Tab. 3 Souřadnice modalit'!D77&lt;0,'Tab. 2 Příspěvky modalit'!D77&gt;limit),'Tab. 2 Příspěvky modalit'!D77,"")</f>
        <v/>
      </c>
      <c r="G81" s="2" t="str">
        <f>IF(AND('Tab. 3 Souřadnice modalit'!D77&gt;0,'Tab. 2 Příspěvky modalit'!D77&gt;limit),'Tab. 2 Příspěvky modalit'!D77,"")</f>
        <v/>
      </c>
      <c r="H81" s="2" t="str">
        <f>IF(AND('Tab. 3 Souřadnice modalit'!E77&lt;0,'Tab. 2 Příspěvky modalit'!E77&gt;limit),'Tab. 2 Příspěvky modalit'!E77,"")</f>
        <v/>
      </c>
      <c r="I81" s="2" t="str">
        <f>IF(AND('Tab. 3 Souřadnice modalit'!E77&gt;0,'Tab. 2 Příspěvky modalit'!E77&gt;limit),'Tab. 2 Příspěvky modalit'!E77,"")</f>
        <v/>
      </c>
    </row>
    <row r="82" spans="1:9" x14ac:dyDescent="0.3">
      <c r="A82" s="1" t="s">
        <v>89</v>
      </c>
      <c r="B82" s="2" t="str">
        <f>IF(AND('Tab. 3 Souřadnice modalit'!B78&lt;0,'Tab. 2 Příspěvky modalit'!B78&gt;limit),'Tab. 2 Příspěvky modalit'!B78,"")</f>
        <v/>
      </c>
      <c r="C82" s="2" t="str">
        <f>IF(AND('Tab. 3 Souřadnice modalit'!B78&gt;0,'Tab. 2 Příspěvky modalit'!B78&gt;limit),'Tab. 2 Příspěvky modalit'!B78,"")</f>
        <v/>
      </c>
      <c r="D82" s="2" t="str">
        <f>IF(AND('Tab. 3 Souřadnice modalit'!C78&lt;0,'Tab. 2 Příspěvky modalit'!C78&gt;limit),'Tab. 2 Příspěvky modalit'!C78,"")</f>
        <v/>
      </c>
      <c r="E82" s="2" t="str">
        <f>IF(AND('Tab. 3 Souřadnice modalit'!C78&gt;0,'Tab. 2 Příspěvky modalit'!C78&gt;limit),'Tab. 2 Příspěvky modalit'!C78,"")</f>
        <v/>
      </c>
      <c r="F82" s="2" t="str">
        <f>IF(AND('Tab. 3 Souřadnice modalit'!D78&lt;0,'Tab. 2 Příspěvky modalit'!D78&gt;limit),'Tab. 2 Příspěvky modalit'!D78,"")</f>
        <v/>
      </c>
      <c r="G82" s="2" t="str">
        <f>IF(AND('Tab. 3 Souřadnice modalit'!D78&gt;0,'Tab. 2 Příspěvky modalit'!D78&gt;limit),'Tab. 2 Příspěvky modalit'!D78,"")</f>
        <v/>
      </c>
      <c r="H82" s="2" t="str">
        <f>IF(AND('Tab. 3 Souřadnice modalit'!E78&lt;0,'Tab. 2 Příspěvky modalit'!E78&gt;limit),'Tab. 2 Příspěvky modalit'!E78,"")</f>
        <v/>
      </c>
      <c r="I82" s="2" t="str">
        <f>IF(AND('Tab. 3 Souřadnice modalit'!E78&gt;0,'Tab. 2 Příspěvky modalit'!E78&gt;limit),'Tab. 2 Příspěvky modalit'!E78,"")</f>
        <v/>
      </c>
    </row>
    <row r="83" spans="1:9" x14ac:dyDescent="0.3">
      <c r="A83" s="1" t="s">
        <v>90</v>
      </c>
      <c r="B83" s="2">
        <f>IF(AND('Tab. 3 Souřadnice modalit'!B79&lt;0,'Tab. 2 Příspěvky modalit'!B79&gt;limit),'Tab. 2 Příspěvky modalit'!B79,"")</f>
        <v>0.52776796662495029</v>
      </c>
      <c r="C83" s="2" t="str">
        <f>IF(AND('Tab. 3 Souřadnice modalit'!B79&gt;0,'Tab. 2 Příspěvky modalit'!B79&gt;limit),'Tab. 2 Příspěvky modalit'!B79,"")</f>
        <v/>
      </c>
      <c r="D83" s="2" t="str">
        <f>IF(AND('Tab. 3 Souřadnice modalit'!C79&lt;0,'Tab. 2 Příspěvky modalit'!C79&gt;limit),'Tab. 2 Příspěvky modalit'!C79,"")</f>
        <v/>
      </c>
      <c r="E83" s="2">
        <f>IF(AND('Tab. 3 Souřadnice modalit'!C79&gt;0,'Tab. 2 Příspěvky modalit'!C79&gt;limit),'Tab. 2 Příspěvky modalit'!C79,"")</f>
        <v>0.42514913676305599</v>
      </c>
      <c r="F83" s="2" t="str">
        <f>IF(AND('Tab. 3 Souřadnice modalit'!D79&lt;0,'Tab. 2 Příspěvky modalit'!D79&gt;limit),'Tab. 2 Příspěvky modalit'!D79,"")</f>
        <v/>
      </c>
      <c r="G83" s="2" t="str">
        <f>IF(AND('Tab. 3 Souřadnice modalit'!D79&gt;0,'Tab. 2 Příspěvky modalit'!D79&gt;limit),'Tab. 2 Příspěvky modalit'!D79,"")</f>
        <v/>
      </c>
      <c r="H83" s="2" t="str">
        <f>IF(AND('Tab. 3 Souřadnice modalit'!E79&lt;0,'Tab. 2 Příspěvky modalit'!E79&gt;limit),'Tab. 2 Příspěvky modalit'!E79,"")</f>
        <v/>
      </c>
      <c r="I83" s="2" t="str">
        <f>IF(AND('Tab. 3 Souřadnice modalit'!E79&gt;0,'Tab. 2 Příspěvky modalit'!E79&gt;limit),'Tab. 2 Příspěvky modalit'!E79,"")</f>
        <v/>
      </c>
    </row>
    <row r="84" spans="1:9" x14ac:dyDescent="0.3">
      <c r="A84" s="1" t="s">
        <v>91</v>
      </c>
      <c r="B84" s="2">
        <f>IF(AND('Tab. 3 Souřadnice modalit'!B80&lt;0,'Tab. 2 Příspěvky modalit'!B80&gt;limit),'Tab. 2 Příspěvky modalit'!B80,"")</f>
        <v>0.61240469147705934</v>
      </c>
      <c r="C84" s="2" t="str">
        <f>IF(AND('Tab. 3 Souřadnice modalit'!B80&gt;0,'Tab. 2 Příspěvky modalit'!B80&gt;limit),'Tab. 2 Příspěvky modalit'!B80,"")</f>
        <v/>
      </c>
      <c r="D84" s="2" t="str">
        <f>IF(AND('Tab. 3 Souřadnice modalit'!C80&lt;0,'Tab. 2 Příspěvky modalit'!C80&gt;limit),'Tab. 2 Příspěvky modalit'!C80,"")</f>
        <v/>
      </c>
      <c r="E84" s="2" t="str">
        <f>IF(AND('Tab. 3 Souřadnice modalit'!C80&gt;0,'Tab. 2 Příspěvky modalit'!C80&gt;limit),'Tab. 2 Příspěvky modalit'!C80,"")</f>
        <v/>
      </c>
      <c r="F84" s="2" t="str">
        <f>IF(AND('Tab. 3 Souřadnice modalit'!D80&lt;0,'Tab. 2 Příspěvky modalit'!D80&gt;limit),'Tab. 2 Příspěvky modalit'!D80,"")</f>
        <v/>
      </c>
      <c r="G84" s="2" t="str">
        <f>IF(AND('Tab. 3 Souřadnice modalit'!D80&gt;0,'Tab. 2 Příspěvky modalit'!D80&gt;limit),'Tab. 2 Příspěvky modalit'!D80,"")</f>
        <v/>
      </c>
      <c r="H84" s="2" t="str">
        <f>IF(AND('Tab. 3 Souřadnice modalit'!E80&lt;0,'Tab. 2 Příspěvky modalit'!E80&gt;limit),'Tab. 2 Příspěvky modalit'!E80,"")</f>
        <v/>
      </c>
      <c r="I84" s="2">
        <f>IF(AND('Tab. 3 Souřadnice modalit'!E80&gt;0,'Tab. 2 Příspěvky modalit'!E80&gt;limit),'Tab. 2 Příspěvky modalit'!E80,"")</f>
        <v>0.48410663092913486</v>
      </c>
    </row>
    <row r="85" spans="1:9" x14ac:dyDescent="0.3">
      <c r="A85" s="1" t="s">
        <v>92</v>
      </c>
      <c r="B85" s="2" t="str">
        <f>IF(AND('Tab. 3 Souřadnice modalit'!B81&lt;0,'Tab. 2 Příspěvky modalit'!B81&gt;limit),'Tab. 2 Příspěvky modalit'!B81,"")</f>
        <v/>
      </c>
      <c r="C85" s="2">
        <f>IF(AND('Tab. 3 Souřadnice modalit'!B81&gt;0,'Tab. 2 Příspěvky modalit'!B81&gt;limit),'Tab. 2 Příspěvky modalit'!B81,"")</f>
        <v>1.082180364927809</v>
      </c>
      <c r="D85" s="2" t="str">
        <f>IF(AND('Tab. 3 Souřadnice modalit'!C81&lt;0,'Tab. 2 Příspěvky modalit'!C81&gt;limit),'Tab. 2 Příspěvky modalit'!C81,"")</f>
        <v/>
      </c>
      <c r="E85" s="2" t="str">
        <f>IF(AND('Tab. 3 Souřadnice modalit'!C81&gt;0,'Tab. 2 Příspěvky modalit'!C81&gt;limit),'Tab. 2 Příspěvky modalit'!C81,"")</f>
        <v/>
      </c>
      <c r="F85" s="2" t="str">
        <f>IF(AND('Tab. 3 Souřadnice modalit'!D81&lt;0,'Tab. 2 Příspěvky modalit'!D81&gt;limit),'Tab. 2 Příspěvky modalit'!D81,"")</f>
        <v/>
      </c>
      <c r="G85" s="2" t="str">
        <f>IF(AND('Tab. 3 Souřadnice modalit'!D81&gt;0,'Tab. 2 Příspěvky modalit'!D81&gt;limit),'Tab. 2 Příspěvky modalit'!D81,"")</f>
        <v/>
      </c>
      <c r="H85" s="2">
        <f>IF(AND('Tab. 3 Souřadnice modalit'!E81&lt;0,'Tab. 2 Příspěvky modalit'!E81&gt;limit),'Tab. 2 Příspěvky modalit'!E81,"")</f>
        <v>0.85546485488098378</v>
      </c>
      <c r="I85" s="2" t="str">
        <f>IF(AND('Tab. 3 Souřadnice modalit'!E81&gt;0,'Tab. 2 Příspěvky modalit'!E81&gt;limit),'Tab. 2 Příspěvky modalit'!E81,"")</f>
        <v/>
      </c>
    </row>
    <row r="86" spans="1:9" x14ac:dyDescent="0.3">
      <c r="A86" s="1" t="s">
        <v>93</v>
      </c>
      <c r="B86" s="2" t="str">
        <f>IF(AND('Tab. 3 Souřadnice modalit'!B82&lt;0,'Tab. 2 Příspěvky modalit'!B82&gt;limit),'Tab. 2 Příspěvky modalit'!B82,"")</f>
        <v/>
      </c>
      <c r="C86" s="2" t="str">
        <f>IF(AND('Tab. 3 Souřadnice modalit'!B82&gt;0,'Tab. 2 Příspěvky modalit'!B82&gt;limit),'Tab. 2 Příspěvky modalit'!B82,"")</f>
        <v/>
      </c>
      <c r="D86" s="2" t="str">
        <f>IF(AND('Tab. 3 Souřadnice modalit'!C82&lt;0,'Tab. 2 Příspěvky modalit'!C82&gt;limit),'Tab. 2 Příspěvky modalit'!C82,"")</f>
        <v/>
      </c>
      <c r="E86" s="2" t="str">
        <f>IF(AND('Tab. 3 Souřadnice modalit'!C82&gt;0,'Tab. 2 Příspěvky modalit'!C82&gt;limit),'Tab. 2 Příspěvky modalit'!C82,"")</f>
        <v/>
      </c>
      <c r="F86" s="2" t="str">
        <f>IF(AND('Tab. 3 Souřadnice modalit'!D82&lt;0,'Tab. 2 Příspěvky modalit'!D82&gt;limit),'Tab. 2 Příspěvky modalit'!D82,"")</f>
        <v/>
      </c>
      <c r="G86" s="2" t="str">
        <f>IF(AND('Tab. 3 Souřadnice modalit'!D82&gt;0,'Tab. 2 Příspěvky modalit'!D82&gt;limit),'Tab. 2 Příspěvky modalit'!D82,"")</f>
        <v/>
      </c>
      <c r="H86" s="2" t="str">
        <f>IF(AND('Tab. 3 Souřadnice modalit'!E82&lt;0,'Tab. 2 Příspěvky modalit'!E82&gt;limit),'Tab. 2 Příspěvky modalit'!E82,"")</f>
        <v/>
      </c>
      <c r="I86" s="2" t="str">
        <f>IF(AND('Tab. 3 Souřadnice modalit'!E82&gt;0,'Tab. 2 Příspěvky modalit'!E82&gt;limit),'Tab. 2 Příspěvky modalit'!E82,"")</f>
        <v/>
      </c>
    </row>
    <row r="87" spans="1:9" x14ac:dyDescent="0.3">
      <c r="A87" s="1" t="s">
        <v>94</v>
      </c>
      <c r="B87" s="2" t="str">
        <f>IF(AND('Tab. 3 Souřadnice modalit'!B83&lt;0,'Tab. 2 Příspěvky modalit'!B83&gt;limit),'Tab. 2 Příspěvky modalit'!B83,"")</f>
        <v/>
      </c>
      <c r="C87" s="2">
        <f>IF(AND('Tab. 3 Souřadnice modalit'!B83&gt;0,'Tab. 2 Příspěvky modalit'!B83&gt;limit),'Tab. 2 Příspěvky modalit'!B83,"")</f>
        <v>1.9976794400294513</v>
      </c>
      <c r="D87" s="2" t="str">
        <f>IF(AND('Tab. 3 Souřadnice modalit'!C83&lt;0,'Tab. 2 Příspěvky modalit'!C83&gt;limit),'Tab. 2 Příspěvky modalit'!C83,"")</f>
        <v/>
      </c>
      <c r="E87" s="2" t="str">
        <f>IF(AND('Tab. 3 Souřadnice modalit'!C83&gt;0,'Tab. 2 Příspěvky modalit'!C83&gt;limit),'Tab. 2 Příspěvky modalit'!C83,"")</f>
        <v/>
      </c>
      <c r="F87" s="2" t="str">
        <f>IF(AND('Tab. 3 Souřadnice modalit'!D83&lt;0,'Tab. 2 Příspěvky modalit'!D83&gt;limit),'Tab. 2 Příspěvky modalit'!D83,"")</f>
        <v/>
      </c>
      <c r="G87" s="2">
        <f>IF(AND('Tab. 3 Souřadnice modalit'!D83&gt;0,'Tab. 2 Příspěvky modalit'!D83&gt;limit),'Tab. 2 Příspěvky modalit'!D83,"")</f>
        <v>0.96766912734272581</v>
      </c>
      <c r="H87" s="2" t="str">
        <f>IF(AND('Tab. 3 Souřadnice modalit'!E83&lt;0,'Tab. 2 Příspěvky modalit'!E83&gt;limit),'Tab. 2 Příspěvky modalit'!E83,"")</f>
        <v/>
      </c>
      <c r="I87" s="2" t="str">
        <f>IF(AND('Tab. 3 Souřadnice modalit'!E83&gt;0,'Tab. 2 Příspěvky modalit'!E83&gt;limit),'Tab. 2 Příspěvky modalit'!E83,"")</f>
        <v/>
      </c>
    </row>
    <row r="88" spans="1:9" x14ac:dyDescent="0.3">
      <c r="A88" s="1" t="s">
        <v>95</v>
      </c>
      <c r="B88" s="2" t="str">
        <f>IF(AND('Tab. 3 Souřadnice modalit'!B84&lt;0,'Tab. 2 Příspěvky modalit'!B84&gt;limit),'Tab. 2 Příspěvky modalit'!B84,"")</f>
        <v/>
      </c>
      <c r="C88" s="2">
        <f>IF(AND('Tab. 3 Souřadnice modalit'!B84&gt;0,'Tab. 2 Příspěvky modalit'!B84&gt;limit),'Tab. 2 Příspěvky modalit'!B84,"")</f>
        <v>0.59696079460494422</v>
      </c>
      <c r="D88" s="2" t="str">
        <f>IF(AND('Tab. 3 Souřadnice modalit'!C84&lt;0,'Tab. 2 Příspěvky modalit'!C84&gt;limit),'Tab. 2 Příspěvky modalit'!C84,"")</f>
        <v/>
      </c>
      <c r="E88" s="2" t="str">
        <f>IF(AND('Tab. 3 Souřadnice modalit'!C84&gt;0,'Tab. 2 Příspěvky modalit'!C84&gt;limit),'Tab. 2 Příspěvky modalit'!C84,"")</f>
        <v/>
      </c>
      <c r="F88" s="2" t="str">
        <f>IF(AND('Tab. 3 Souřadnice modalit'!D84&lt;0,'Tab. 2 Příspěvky modalit'!D84&gt;limit),'Tab. 2 Příspěvky modalit'!D84,"")</f>
        <v/>
      </c>
      <c r="G88" s="2" t="str">
        <f>IF(AND('Tab. 3 Souřadnice modalit'!D84&gt;0,'Tab. 2 Příspěvky modalit'!D84&gt;limit),'Tab. 2 Příspěvky modalit'!D84,"")</f>
        <v/>
      </c>
      <c r="H88" s="2" t="str">
        <f>IF(AND('Tab. 3 Souřadnice modalit'!E84&lt;0,'Tab. 2 Příspěvky modalit'!E84&gt;limit),'Tab. 2 Příspěvky modalit'!E84,"")</f>
        <v/>
      </c>
      <c r="I88" s="2" t="str">
        <f>IF(AND('Tab. 3 Souřadnice modalit'!E84&gt;0,'Tab. 2 Příspěvky modalit'!E84&gt;limit),'Tab. 2 Příspěvky modalit'!E84,"")</f>
        <v/>
      </c>
    </row>
    <row r="89" spans="1:9" x14ac:dyDescent="0.3">
      <c r="A89" s="1" t="s">
        <v>96</v>
      </c>
      <c r="B89" s="2">
        <f>IF(AND('Tab. 3 Souřadnice modalit'!B85&lt;0,'Tab. 2 Příspěvky modalit'!B85&gt;limit),'Tab. 2 Příspěvky modalit'!B85,"")</f>
        <v>2.0376405462056879</v>
      </c>
      <c r="C89" s="2" t="str">
        <f>IF(AND('Tab. 3 Souřadnice modalit'!B85&gt;0,'Tab. 2 Příspěvky modalit'!B85&gt;limit),'Tab. 2 Příspěvky modalit'!B85,"")</f>
        <v/>
      </c>
      <c r="D89" s="2" t="str">
        <f>IF(AND('Tab. 3 Souřadnice modalit'!C85&lt;0,'Tab. 2 Příspěvky modalit'!C85&gt;limit),'Tab. 2 Příspěvky modalit'!C85,"")</f>
        <v/>
      </c>
      <c r="E89" s="2">
        <f>IF(AND('Tab. 3 Souřadnice modalit'!C85&gt;0,'Tab. 2 Příspěvky modalit'!C85&gt;limit),'Tab. 2 Příspěvky modalit'!C85,"")</f>
        <v>0.65166414904942704</v>
      </c>
      <c r="F89" s="2" t="str">
        <f>IF(AND('Tab. 3 Souřadnice modalit'!D85&lt;0,'Tab. 2 Příspěvky modalit'!D85&gt;limit),'Tab. 2 Příspěvky modalit'!D85,"")</f>
        <v/>
      </c>
      <c r="G89" s="2" t="str">
        <f>IF(AND('Tab. 3 Souřadnice modalit'!D85&gt;0,'Tab. 2 Příspěvky modalit'!D85&gt;limit),'Tab. 2 Příspěvky modalit'!D85,"")</f>
        <v/>
      </c>
      <c r="H89" s="2" t="str">
        <f>IF(AND('Tab. 3 Souřadnice modalit'!E85&lt;0,'Tab. 2 Příspěvky modalit'!E85&gt;limit),'Tab. 2 Příspěvky modalit'!E85,"")</f>
        <v/>
      </c>
      <c r="I89" s="2" t="str">
        <f>IF(AND('Tab. 3 Souřadnice modalit'!E85&gt;0,'Tab. 2 Příspěvky modalit'!E85&gt;limit),'Tab. 2 Příspěvky modalit'!E85,"")</f>
        <v/>
      </c>
    </row>
    <row r="90" spans="1:9" x14ac:dyDescent="0.3">
      <c r="A90" s="1" t="s">
        <v>97</v>
      </c>
      <c r="B90" s="2" t="str">
        <f>IF(AND('Tab. 3 Souřadnice modalit'!B86&lt;0,'Tab. 2 Příspěvky modalit'!B86&gt;limit),'Tab. 2 Příspěvky modalit'!B86,"")</f>
        <v/>
      </c>
      <c r="C90" s="2" t="str">
        <f>IF(AND('Tab. 3 Souřadnice modalit'!B86&gt;0,'Tab. 2 Příspěvky modalit'!B86&gt;limit),'Tab. 2 Příspěvky modalit'!B86,"")</f>
        <v/>
      </c>
      <c r="D90" s="2" t="str">
        <f>IF(AND('Tab. 3 Souřadnice modalit'!C86&lt;0,'Tab. 2 Příspěvky modalit'!C86&gt;limit),'Tab. 2 Příspěvky modalit'!C86,"")</f>
        <v/>
      </c>
      <c r="E90" s="2" t="str">
        <f>IF(AND('Tab. 3 Souřadnice modalit'!C86&gt;0,'Tab. 2 Příspěvky modalit'!C86&gt;limit),'Tab. 2 Příspěvky modalit'!C86,"")</f>
        <v/>
      </c>
      <c r="F90" s="2" t="str">
        <f>IF(AND('Tab. 3 Souřadnice modalit'!D86&lt;0,'Tab. 2 Příspěvky modalit'!D86&gt;limit),'Tab. 2 Příspěvky modalit'!D86,"")</f>
        <v/>
      </c>
      <c r="G90" s="2" t="str">
        <f>IF(AND('Tab. 3 Souřadnice modalit'!D86&gt;0,'Tab. 2 Příspěvky modalit'!D86&gt;limit),'Tab. 2 Příspěvky modalit'!D86,"")</f>
        <v/>
      </c>
      <c r="H90" s="2" t="str">
        <f>IF(AND('Tab. 3 Souřadnice modalit'!E86&lt;0,'Tab. 2 Příspěvky modalit'!E86&gt;limit),'Tab. 2 Příspěvky modalit'!E86,"")</f>
        <v/>
      </c>
      <c r="I90" s="2">
        <f>IF(AND('Tab. 3 Souřadnice modalit'!E86&gt;0,'Tab. 2 Příspěvky modalit'!E86&gt;limit),'Tab. 2 Příspěvky modalit'!E86,"")</f>
        <v>0.61138805825905918</v>
      </c>
    </row>
    <row r="91" spans="1:9" x14ac:dyDescent="0.3">
      <c r="A91" s="1" t="s">
        <v>98</v>
      </c>
      <c r="B91" s="2">
        <f>IF(AND('Tab. 3 Souřadnice modalit'!B87&lt;0,'Tab. 2 Příspěvky modalit'!B87&gt;limit),'Tab. 2 Příspěvky modalit'!B87,"")</f>
        <v>0.6172009181732625</v>
      </c>
      <c r="C91" s="2" t="str">
        <f>IF(AND('Tab. 3 Souřadnice modalit'!B87&gt;0,'Tab. 2 Příspěvky modalit'!B87&gt;limit),'Tab. 2 Příspěvky modalit'!B87,"")</f>
        <v/>
      </c>
      <c r="D91" s="2" t="str">
        <f>IF(AND('Tab. 3 Souřadnice modalit'!C87&lt;0,'Tab. 2 Příspěvky modalit'!C87&gt;limit),'Tab. 2 Příspěvky modalit'!C87,"")</f>
        <v/>
      </c>
      <c r="E91" s="2">
        <f>IF(AND('Tab. 3 Souřadnice modalit'!C87&gt;0,'Tab. 2 Příspěvky modalit'!C87&gt;limit),'Tab. 2 Příspěvky modalit'!C87,"")</f>
        <v>0.77929016595734246</v>
      </c>
      <c r="F91" s="2" t="str">
        <f>IF(AND('Tab. 3 Souřadnice modalit'!D87&lt;0,'Tab. 2 Příspěvky modalit'!D87&gt;limit),'Tab. 2 Příspěvky modalit'!D87,"")</f>
        <v/>
      </c>
      <c r="G91" s="2" t="str">
        <f>IF(AND('Tab. 3 Souřadnice modalit'!D87&gt;0,'Tab. 2 Příspěvky modalit'!D87&gt;limit),'Tab. 2 Příspěvky modalit'!D87,"")</f>
        <v/>
      </c>
      <c r="H91" s="2">
        <f>IF(AND('Tab. 3 Souřadnice modalit'!E87&lt;0,'Tab. 2 Příspěvky modalit'!E87&gt;limit),'Tab. 2 Příspěvky modalit'!E87,"")</f>
        <v>2.550785869251933</v>
      </c>
      <c r="I91" s="2" t="str">
        <f>IF(AND('Tab. 3 Souřadnice modalit'!E87&gt;0,'Tab. 2 Příspěvky modalit'!E87&gt;limit),'Tab. 2 Příspěvky modalit'!E87,"")</f>
        <v/>
      </c>
    </row>
    <row r="92" spans="1:9" x14ac:dyDescent="0.3">
      <c r="A92" s="1" t="s">
        <v>99</v>
      </c>
      <c r="B92" s="2" t="str">
        <f>IF(AND('Tab. 3 Souřadnice modalit'!B88&lt;0,'Tab. 2 Příspěvky modalit'!B88&gt;limit),'Tab. 2 Příspěvky modalit'!B88,"")</f>
        <v/>
      </c>
      <c r="C92" s="2" t="str">
        <f>IF(AND('Tab. 3 Souřadnice modalit'!B88&gt;0,'Tab. 2 Příspěvky modalit'!B88&gt;limit),'Tab. 2 Příspěvky modalit'!B88,"")</f>
        <v/>
      </c>
      <c r="D92" s="2" t="str">
        <f>IF(AND('Tab. 3 Souřadnice modalit'!C88&lt;0,'Tab. 2 Příspěvky modalit'!C88&gt;limit),'Tab. 2 Příspěvky modalit'!C88,"")</f>
        <v/>
      </c>
      <c r="E92" s="2" t="str">
        <f>IF(AND('Tab. 3 Souřadnice modalit'!C88&gt;0,'Tab. 2 Příspěvky modalit'!C88&gt;limit),'Tab. 2 Příspěvky modalit'!C88,"")</f>
        <v/>
      </c>
      <c r="F92" s="2">
        <f>IF(AND('Tab. 3 Souřadnice modalit'!D88&lt;0,'Tab. 2 Příspěvky modalit'!D88&gt;limit),'Tab. 2 Příspěvky modalit'!D88,"")</f>
        <v>0.47793941048389554</v>
      </c>
      <c r="G92" s="2" t="str">
        <f>IF(AND('Tab. 3 Souřadnice modalit'!D88&gt;0,'Tab. 2 Příspěvky modalit'!D88&gt;limit),'Tab. 2 Příspěvky modalit'!D88,"")</f>
        <v/>
      </c>
      <c r="H92" s="2" t="str">
        <f>IF(AND('Tab. 3 Souřadnice modalit'!E88&lt;0,'Tab. 2 Příspěvky modalit'!E88&gt;limit),'Tab. 2 Příspěvky modalit'!E88,"")</f>
        <v/>
      </c>
      <c r="I92" s="2" t="str">
        <f>IF(AND('Tab. 3 Souřadnice modalit'!E88&gt;0,'Tab. 2 Příspěvky modalit'!E88&gt;limit),'Tab. 2 Příspěvky modalit'!E88,"")</f>
        <v/>
      </c>
    </row>
    <row r="93" spans="1:9" x14ac:dyDescent="0.3">
      <c r="A93" s="1" t="s">
        <v>100</v>
      </c>
      <c r="B93" s="2" t="str">
        <f>IF(AND('Tab. 3 Souřadnice modalit'!B89&lt;0,'Tab. 2 Příspěvky modalit'!B89&gt;limit),'Tab. 2 Příspěvky modalit'!B89,"")</f>
        <v/>
      </c>
      <c r="C93" s="2" t="str">
        <f>IF(AND('Tab. 3 Souřadnice modalit'!B89&gt;0,'Tab. 2 Příspěvky modalit'!B89&gt;limit),'Tab. 2 Příspěvky modalit'!B89,"")</f>
        <v/>
      </c>
      <c r="D93" s="2" t="str">
        <f>IF(AND('Tab. 3 Souřadnice modalit'!C89&lt;0,'Tab. 2 Příspěvky modalit'!C89&gt;limit),'Tab. 2 Příspěvky modalit'!C89,"")</f>
        <v/>
      </c>
      <c r="E93" s="2" t="str">
        <f>IF(AND('Tab. 3 Souřadnice modalit'!C89&gt;0,'Tab. 2 Příspěvky modalit'!C89&gt;limit),'Tab. 2 Příspěvky modalit'!C89,"")</f>
        <v/>
      </c>
      <c r="F93" s="2" t="str">
        <f>IF(AND('Tab. 3 Souřadnice modalit'!D89&lt;0,'Tab. 2 Příspěvky modalit'!D89&gt;limit),'Tab. 2 Příspěvky modalit'!D89,"")</f>
        <v/>
      </c>
      <c r="G93" s="2">
        <f>IF(AND('Tab. 3 Souřadnice modalit'!D89&gt;0,'Tab. 2 Příspěvky modalit'!D89&gt;limit),'Tab. 2 Příspěvky modalit'!D89,"")</f>
        <v>2.6026030447374939</v>
      </c>
      <c r="H93" s="2" t="str">
        <f>IF(AND('Tab. 3 Souřadnice modalit'!E89&lt;0,'Tab. 2 Příspěvky modalit'!E89&gt;limit),'Tab. 2 Příspěvky modalit'!E89,"")</f>
        <v/>
      </c>
      <c r="I93" s="2" t="str">
        <f>IF(AND('Tab. 3 Souřadnice modalit'!E89&gt;0,'Tab. 2 Příspěvky modalit'!E89&gt;limit),'Tab. 2 Příspěvky modalit'!E89,"")</f>
        <v/>
      </c>
    </row>
    <row r="94" spans="1:9" x14ac:dyDescent="0.3">
      <c r="A94" s="1" t="s">
        <v>101</v>
      </c>
      <c r="B94" s="2" t="str">
        <f>IF(AND('Tab. 3 Souřadnice modalit'!B90&lt;0,'Tab. 2 Příspěvky modalit'!B90&gt;limit),'Tab. 2 Příspěvky modalit'!B90,"")</f>
        <v/>
      </c>
      <c r="C94" s="2" t="str">
        <f>IF(AND('Tab. 3 Souřadnice modalit'!B90&gt;0,'Tab. 2 Příspěvky modalit'!B90&gt;limit),'Tab. 2 Příspěvky modalit'!B90,"")</f>
        <v/>
      </c>
      <c r="D94" s="2" t="str">
        <f>IF(AND('Tab. 3 Souřadnice modalit'!C90&lt;0,'Tab. 2 Příspěvky modalit'!C90&gt;limit),'Tab. 2 Příspěvky modalit'!C90,"")</f>
        <v/>
      </c>
      <c r="E94" s="2">
        <f>IF(AND('Tab. 3 Souřadnice modalit'!C90&gt;0,'Tab. 2 Příspěvky modalit'!C90&gt;limit),'Tab. 2 Příspěvky modalit'!C90,"")</f>
        <v>0.50270962102056849</v>
      </c>
      <c r="F94" s="2" t="str">
        <f>IF(AND('Tab. 3 Souřadnice modalit'!D90&lt;0,'Tab. 2 Příspěvky modalit'!D90&gt;limit),'Tab. 2 Příspěvky modalit'!D90,"")</f>
        <v/>
      </c>
      <c r="G94" s="2">
        <f>IF(AND('Tab. 3 Souřadnice modalit'!D90&gt;0,'Tab. 2 Příspěvky modalit'!D90&gt;limit),'Tab. 2 Příspěvky modalit'!D90,"")</f>
        <v>0.69974882777902736</v>
      </c>
      <c r="H94" s="2">
        <f>IF(AND('Tab. 3 Souřadnice modalit'!E90&lt;0,'Tab. 2 Příspěvky modalit'!E90&gt;limit),'Tab. 2 Příspěvky modalit'!E90,"")</f>
        <v>1.2411462019239416</v>
      </c>
      <c r="I94" s="2" t="str">
        <f>IF(AND('Tab. 3 Souřadnice modalit'!E90&gt;0,'Tab. 2 Příspěvky modalit'!E90&gt;limit),'Tab. 2 Příspěvky modalit'!E90,"")</f>
        <v/>
      </c>
    </row>
    <row r="95" spans="1:9" x14ac:dyDescent="0.3">
      <c r="A95" s="1" t="s">
        <v>102</v>
      </c>
      <c r="B95" s="2" t="str">
        <f>IF(AND('Tab. 3 Souřadnice modalit'!B91&lt;0,'Tab. 2 Příspěvky modalit'!B91&gt;limit),'Tab. 2 Příspěvky modalit'!B91,"")</f>
        <v/>
      </c>
      <c r="C95" s="2" t="str">
        <f>IF(AND('Tab. 3 Souřadnice modalit'!B91&gt;0,'Tab. 2 Příspěvky modalit'!B91&gt;limit),'Tab. 2 Příspěvky modalit'!B91,"")</f>
        <v/>
      </c>
      <c r="D95" s="2" t="str">
        <f>IF(AND('Tab. 3 Souřadnice modalit'!C91&lt;0,'Tab. 2 Příspěvky modalit'!C91&gt;limit),'Tab. 2 Příspěvky modalit'!C91,"")</f>
        <v/>
      </c>
      <c r="E95" s="2" t="str">
        <f>IF(AND('Tab. 3 Souřadnice modalit'!C91&gt;0,'Tab. 2 Příspěvky modalit'!C91&gt;limit),'Tab. 2 Příspěvky modalit'!C91,"")</f>
        <v/>
      </c>
      <c r="F95" s="2" t="str">
        <f>IF(AND('Tab. 3 Souřadnice modalit'!D91&lt;0,'Tab. 2 Příspěvky modalit'!D91&gt;limit),'Tab. 2 Příspěvky modalit'!D91,"")</f>
        <v/>
      </c>
      <c r="G95" s="2" t="str">
        <f>IF(AND('Tab. 3 Souřadnice modalit'!D91&gt;0,'Tab. 2 Příspěvky modalit'!D91&gt;limit),'Tab. 2 Příspěvky modalit'!D91,"")</f>
        <v/>
      </c>
      <c r="H95" s="2" t="str">
        <f>IF(AND('Tab. 3 Souřadnice modalit'!E91&lt;0,'Tab. 2 Příspěvky modalit'!E91&gt;limit),'Tab. 2 Příspěvky modalit'!E91,"")</f>
        <v/>
      </c>
      <c r="I95" s="2" t="str">
        <f>IF(AND('Tab. 3 Souřadnice modalit'!E91&gt;0,'Tab. 2 Příspěvky modalit'!E91&gt;limit),'Tab. 2 Příspěvky modalit'!E91,"")</f>
        <v/>
      </c>
    </row>
    <row r="96" spans="1:9" x14ac:dyDescent="0.3">
      <c r="A96" s="1" t="s">
        <v>103</v>
      </c>
      <c r="B96" s="2" t="str">
        <f>IF(AND('Tab. 3 Souřadnice modalit'!B92&lt;0,'Tab. 2 Příspěvky modalit'!B92&gt;limit),'Tab. 2 Příspěvky modalit'!B92,"")</f>
        <v/>
      </c>
      <c r="C96" s="2" t="str">
        <f>IF(AND('Tab. 3 Souřadnice modalit'!B92&gt;0,'Tab. 2 Příspěvky modalit'!B92&gt;limit),'Tab. 2 Příspěvky modalit'!B92,"")</f>
        <v/>
      </c>
      <c r="D96" s="2" t="str">
        <f>IF(AND('Tab. 3 Souřadnice modalit'!C92&lt;0,'Tab. 2 Příspěvky modalit'!C92&gt;limit),'Tab. 2 Příspěvky modalit'!C92,"")</f>
        <v/>
      </c>
      <c r="E96" s="2" t="str">
        <f>IF(AND('Tab. 3 Souřadnice modalit'!C92&gt;0,'Tab. 2 Příspěvky modalit'!C92&gt;limit),'Tab. 2 Příspěvky modalit'!C92,"")</f>
        <v/>
      </c>
      <c r="F96" s="2">
        <f>IF(AND('Tab. 3 Souřadnice modalit'!D92&lt;0,'Tab. 2 Příspěvky modalit'!D92&gt;limit),'Tab. 2 Příspěvky modalit'!D92,"")</f>
        <v>0.76066741127446347</v>
      </c>
      <c r="G96" s="2" t="str">
        <f>IF(AND('Tab. 3 Souřadnice modalit'!D92&gt;0,'Tab. 2 Příspěvky modalit'!D92&gt;limit),'Tab. 2 Příspěvky modalit'!D92,"")</f>
        <v/>
      </c>
      <c r="H96" s="2" t="str">
        <f>IF(AND('Tab. 3 Souřadnice modalit'!E92&lt;0,'Tab. 2 Příspěvky modalit'!E92&gt;limit),'Tab. 2 Příspěvky modalit'!E92,"")</f>
        <v/>
      </c>
      <c r="I96" s="2">
        <f>IF(AND('Tab. 3 Souřadnice modalit'!E92&gt;0,'Tab. 2 Příspěvky modalit'!E92&gt;limit),'Tab. 2 Příspěvky modalit'!E92,"")</f>
        <v>0.94481763102441518</v>
      </c>
    </row>
    <row r="97" spans="1:9" x14ac:dyDescent="0.3">
      <c r="A97" s="1" t="s">
        <v>104</v>
      </c>
      <c r="B97" s="2">
        <f>IF(AND('Tab. 3 Souřadnice modalit'!B93&lt;0,'Tab. 2 Příspěvky modalit'!B93&gt;limit),'Tab. 2 Příspěvky modalit'!B93,"")</f>
        <v>0.87816830805752877</v>
      </c>
      <c r="C97" s="2" t="str">
        <f>IF(AND('Tab. 3 Souřadnice modalit'!B93&gt;0,'Tab. 2 Příspěvky modalit'!B93&gt;limit),'Tab. 2 Příspěvky modalit'!B93,"")</f>
        <v/>
      </c>
      <c r="D97" s="2" t="str">
        <f>IF(AND('Tab. 3 Souřadnice modalit'!C93&lt;0,'Tab. 2 Příspěvky modalit'!C93&gt;limit),'Tab. 2 Příspěvky modalit'!C93,"")</f>
        <v/>
      </c>
      <c r="E97" s="2">
        <f>IF(AND('Tab. 3 Souřadnice modalit'!C93&gt;0,'Tab. 2 Příspěvky modalit'!C93&gt;limit),'Tab. 2 Příspěvky modalit'!C93,"")</f>
        <v>0.74302817024440493</v>
      </c>
      <c r="F97" s="2" t="str">
        <f>IF(AND('Tab. 3 Souřadnice modalit'!D93&lt;0,'Tab. 2 Příspěvky modalit'!D93&gt;limit),'Tab. 2 Příspěvky modalit'!D93,"")</f>
        <v/>
      </c>
      <c r="G97" s="2">
        <f>IF(AND('Tab. 3 Souřadnice modalit'!D93&gt;0,'Tab. 2 Příspěvky modalit'!D93&gt;limit),'Tab. 2 Příspěvky modalit'!D93,"")</f>
        <v>0.7482784690121248</v>
      </c>
      <c r="H97" s="2">
        <f>IF(AND('Tab. 3 Souřadnice modalit'!E93&lt;0,'Tab. 2 Příspěvky modalit'!E93&gt;limit),'Tab. 2 Příspěvky modalit'!E93,"")</f>
        <v>0.60665838016647711</v>
      </c>
      <c r="I97" s="2" t="str">
        <f>IF(AND('Tab. 3 Souřadnice modalit'!E93&gt;0,'Tab. 2 Příspěvky modalit'!E93&gt;limit),'Tab. 2 Příspěvky modalit'!E93,"")</f>
        <v/>
      </c>
    </row>
    <row r="98" spans="1:9" x14ac:dyDescent="0.3">
      <c r="A98" s="1" t="s">
        <v>105</v>
      </c>
      <c r="B98" s="2" t="str">
        <f>IF(AND('Tab. 3 Souřadnice modalit'!B94&lt;0,'Tab. 2 Příspěvky modalit'!B94&gt;limit),'Tab. 2 Příspěvky modalit'!B94,"")</f>
        <v/>
      </c>
      <c r="C98" s="2">
        <f>IF(AND('Tab. 3 Souřadnice modalit'!B94&gt;0,'Tab. 2 Příspěvky modalit'!B94&gt;limit),'Tab. 2 Příspěvky modalit'!B94,"")</f>
        <v>0.8137001762173891</v>
      </c>
      <c r="D98" s="2" t="str">
        <f>IF(AND('Tab. 3 Souřadnice modalit'!C94&lt;0,'Tab. 2 Příspěvky modalit'!C94&gt;limit),'Tab. 2 Příspěvky modalit'!C94,"")</f>
        <v/>
      </c>
      <c r="E98" s="2" t="str">
        <f>IF(AND('Tab. 3 Souřadnice modalit'!C94&gt;0,'Tab. 2 Příspěvky modalit'!C94&gt;limit),'Tab. 2 Příspěvky modalit'!C94,"")</f>
        <v/>
      </c>
      <c r="F98" s="2" t="str">
        <f>IF(AND('Tab. 3 Souřadnice modalit'!D94&lt;0,'Tab. 2 Příspěvky modalit'!D94&gt;limit),'Tab. 2 Příspěvky modalit'!D94,"")</f>
        <v/>
      </c>
      <c r="G98" s="2" t="str">
        <f>IF(AND('Tab. 3 Souřadnice modalit'!D94&gt;0,'Tab. 2 Příspěvky modalit'!D94&gt;limit),'Tab. 2 Příspěvky modalit'!D94,"")</f>
        <v/>
      </c>
      <c r="H98" s="2" t="str">
        <f>IF(AND('Tab. 3 Souřadnice modalit'!E94&lt;0,'Tab. 2 Příspěvky modalit'!E94&gt;limit),'Tab. 2 Příspěvky modalit'!E94,"")</f>
        <v/>
      </c>
      <c r="I98" s="2" t="str">
        <f>IF(AND('Tab. 3 Souřadnice modalit'!E94&gt;0,'Tab. 2 Příspěvky modalit'!E94&gt;limit),'Tab. 2 Příspěvky modalit'!E94,"")</f>
        <v/>
      </c>
    </row>
    <row r="99" spans="1:9" x14ac:dyDescent="0.3">
      <c r="A99" s="1" t="s">
        <v>106</v>
      </c>
      <c r="B99" s="2" t="str">
        <f>IF(AND('Tab. 3 Souřadnice modalit'!B95&lt;0,'Tab. 2 Příspěvky modalit'!B95&gt;limit),'Tab. 2 Příspěvky modalit'!B95,"")</f>
        <v/>
      </c>
      <c r="C99" s="2" t="str">
        <f>IF(AND('Tab. 3 Souřadnice modalit'!B95&gt;0,'Tab. 2 Příspěvky modalit'!B95&gt;limit),'Tab. 2 Příspěvky modalit'!B95,"")</f>
        <v/>
      </c>
      <c r="D99" s="2" t="str">
        <f>IF(AND('Tab. 3 Souřadnice modalit'!C95&lt;0,'Tab. 2 Příspěvky modalit'!C95&gt;limit),'Tab. 2 Příspěvky modalit'!C95,"")</f>
        <v/>
      </c>
      <c r="E99" s="2" t="str">
        <f>IF(AND('Tab. 3 Souřadnice modalit'!C95&gt;0,'Tab. 2 Příspěvky modalit'!C95&gt;limit),'Tab. 2 Příspěvky modalit'!C95,"")</f>
        <v/>
      </c>
      <c r="F99" s="2">
        <f>IF(AND('Tab. 3 Souřadnice modalit'!D95&lt;0,'Tab. 2 Příspěvky modalit'!D95&gt;limit),'Tab. 2 Příspěvky modalit'!D95,"")</f>
        <v>1.7901153661150886</v>
      </c>
      <c r="G99" s="2" t="str">
        <f>IF(AND('Tab. 3 Souřadnice modalit'!D95&gt;0,'Tab. 2 Příspěvky modalit'!D95&gt;limit),'Tab. 2 Příspěvky modalit'!D95,"")</f>
        <v/>
      </c>
      <c r="H99" s="2" t="str">
        <f>IF(AND('Tab. 3 Souřadnice modalit'!E95&lt;0,'Tab. 2 Příspěvky modalit'!E95&gt;limit),'Tab. 2 Příspěvky modalit'!E95,"")</f>
        <v/>
      </c>
      <c r="I99" s="2">
        <f>IF(AND('Tab. 3 Souřadnice modalit'!E95&gt;0,'Tab. 2 Příspěvky modalit'!E95&gt;limit),'Tab. 2 Příspěvky modalit'!E95,"")</f>
        <v>1.3629399614803477</v>
      </c>
    </row>
    <row r="100" spans="1:9" x14ac:dyDescent="0.3">
      <c r="A100" s="1" t="s">
        <v>107</v>
      </c>
      <c r="B100" s="2" t="str">
        <f>IF(AND('Tab. 3 Souřadnice modalit'!B96&lt;0,'Tab. 2 Příspěvky modalit'!B96&gt;limit),'Tab. 2 Příspěvky modalit'!B96,"")</f>
        <v/>
      </c>
      <c r="C100" s="2" t="str">
        <f>IF(AND('Tab. 3 Souřadnice modalit'!B96&gt;0,'Tab. 2 Příspěvky modalit'!B96&gt;limit),'Tab. 2 Příspěvky modalit'!B96,"")</f>
        <v/>
      </c>
      <c r="D100" s="2" t="str">
        <f>IF(AND('Tab. 3 Souřadnice modalit'!C96&lt;0,'Tab. 2 Příspěvky modalit'!C96&gt;limit),'Tab. 2 Příspěvky modalit'!C96,"")</f>
        <v/>
      </c>
      <c r="E100" s="2" t="str">
        <f>IF(AND('Tab. 3 Souřadnice modalit'!C96&gt;0,'Tab. 2 Příspěvky modalit'!C96&gt;limit),'Tab. 2 Příspěvky modalit'!C96,"")</f>
        <v/>
      </c>
      <c r="F100" s="2" t="str">
        <f>IF(AND('Tab. 3 Souřadnice modalit'!D96&lt;0,'Tab. 2 Příspěvky modalit'!D96&gt;limit),'Tab. 2 Příspěvky modalit'!D96,"")</f>
        <v/>
      </c>
      <c r="G100" s="2">
        <f>IF(AND('Tab. 3 Souřadnice modalit'!D96&gt;0,'Tab. 2 Příspěvky modalit'!D96&gt;limit),'Tab. 2 Příspěvky modalit'!D96,"")</f>
        <v>0.8361309900521694</v>
      </c>
      <c r="H100" s="2" t="str">
        <f>IF(AND('Tab. 3 Souřadnice modalit'!E96&lt;0,'Tab. 2 Příspěvky modalit'!E96&gt;limit),'Tab. 2 Příspěvky modalit'!E96,"")</f>
        <v/>
      </c>
      <c r="I100" s="2" t="str">
        <f>IF(AND('Tab. 3 Souřadnice modalit'!E96&gt;0,'Tab. 2 Příspěvky modalit'!E96&gt;limit),'Tab. 2 Příspěvky modalit'!E96,"")</f>
        <v/>
      </c>
    </row>
    <row r="101" spans="1:9" x14ac:dyDescent="0.3">
      <c r="A101" s="1" t="s">
        <v>108</v>
      </c>
      <c r="B101" s="2" t="str">
        <f>IF(AND('Tab. 3 Souřadnice modalit'!B97&lt;0,'Tab. 2 Příspěvky modalit'!B97&gt;limit),'Tab. 2 Příspěvky modalit'!B97,"")</f>
        <v/>
      </c>
      <c r="C101" s="2" t="str">
        <f>IF(AND('Tab. 3 Souřadnice modalit'!B97&gt;0,'Tab. 2 Příspěvky modalit'!B97&gt;limit),'Tab. 2 Příspěvky modalit'!B97,"")</f>
        <v/>
      </c>
      <c r="D101" s="2" t="str">
        <f>IF(AND('Tab. 3 Souřadnice modalit'!C97&lt;0,'Tab. 2 Příspěvky modalit'!C97&gt;limit),'Tab. 2 Příspěvky modalit'!C97,"")</f>
        <v/>
      </c>
      <c r="E101" s="2" t="str">
        <f>IF(AND('Tab. 3 Souřadnice modalit'!C97&gt;0,'Tab. 2 Příspěvky modalit'!C97&gt;limit),'Tab. 2 Příspěvky modalit'!C97,"")</f>
        <v/>
      </c>
      <c r="F101" s="2" t="str">
        <f>IF(AND('Tab. 3 Souřadnice modalit'!D97&lt;0,'Tab. 2 Příspěvky modalit'!D97&gt;limit),'Tab. 2 Příspěvky modalit'!D97,"")</f>
        <v/>
      </c>
      <c r="G101" s="2" t="str">
        <f>IF(AND('Tab. 3 Souřadnice modalit'!D97&gt;0,'Tab. 2 Příspěvky modalit'!D97&gt;limit),'Tab. 2 Příspěvky modalit'!D97,"")</f>
        <v/>
      </c>
      <c r="H101" s="2" t="str">
        <f>IF(AND('Tab. 3 Souřadnice modalit'!E97&lt;0,'Tab. 2 Příspěvky modalit'!E97&gt;limit),'Tab. 2 Příspěvky modalit'!E97,"")</f>
        <v/>
      </c>
      <c r="I101" s="2" t="str">
        <f>IF(AND('Tab. 3 Souřadnice modalit'!E97&gt;0,'Tab. 2 Příspěvky modalit'!E97&gt;limit),'Tab. 2 Příspěvky modalit'!E97,"")</f>
        <v/>
      </c>
    </row>
    <row r="102" spans="1:9" x14ac:dyDescent="0.3">
      <c r="A102" s="1" t="s">
        <v>109</v>
      </c>
      <c r="B102" s="2" t="str">
        <f>IF(AND('Tab. 3 Souřadnice modalit'!B98&lt;0,'Tab. 2 Příspěvky modalit'!B98&gt;limit),'Tab. 2 Příspěvky modalit'!B98,"")</f>
        <v/>
      </c>
      <c r="C102" s="2" t="str">
        <f>IF(AND('Tab. 3 Souřadnice modalit'!B98&gt;0,'Tab. 2 Příspěvky modalit'!B98&gt;limit),'Tab. 2 Příspěvky modalit'!B98,"")</f>
        <v/>
      </c>
      <c r="D102" s="2" t="str">
        <f>IF(AND('Tab. 3 Souřadnice modalit'!C98&lt;0,'Tab. 2 Příspěvky modalit'!C98&gt;limit),'Tab. 2 Příspěvky modalit'!C98,"")</f>
        <v/>
      </c>
      <c r="E102" s="2" t="str">
        <f>IF(AND('Tab. 3 Souřadnice modalit'!C98&gt;0,'Tab. 2 Příspěvky modalit'!C98&gt;limit),'Tab. 2 Příspěvky modalit'!C98,"")</f>
        <v/>
      </c>
      <c r="F102" s="2">
        <f>IF(AND('Tab. 3 Souřadnice modalit'!D98&lt;0,'Tab. 2 Příspěvky modalit'!D98&gt;limit),'Tab. 2 Příspěvky modalit'!D98,"")</f>
        <v>0.64973988986462738</v>
      </c>
      <c r="G102" s="2" t="str">
        <f>IF(AND('Tab. 3 Souřadnice modalit'!D98&gt;0,'Tab. 2 Příspěvky modalit'!D98&gt;limit),'Tab. 2 Příspěvky modalit'!D98,"")</f>
        <v/>
      </c>
      <c r="H102" s="2" t="str">
        <f>IF(AND('Tab. 3 Souřadnice modalit'!E98&lt;0,'Tab. 2 Příspěvky modalit'!E98&gt;limit),'Tab. 2 Příspěvky modalit'!E98,"")</f>
        <v/>
      </c>
      <c r="I102" s="2" t="str">
        <f>IF(AND('Tab. 3 Souřadnice modalit'!E98&gt;0,'Tab. 2 Příspěvky modalit'!E98&gt;limit),'Tab. 2 Příspěvky modalit'!E98,"")</f>
        <v/>
      </c>
    </row>
    <row r="103" spans="1:9" x14ac:dyDescent="0.3">
      <c r="A103" s="1" t="s">
        <v>110</v>
      </c>
      <c r="B103" s="2" t="str">
        <f>IF(AND('Tab. 3 Souřadnice modalit'!B99&lt;0,'Tab. 2 Příspěvky modalit'!B99&gt;limit),'Tab. 2 Příspěvky modalit'!B99,"")</f>
        <v/>
      </c>
      <c r="C103" s="2" t="str">
        <f>IF(AND('Tab. 3 Souřadnice modalit'!B99&gt;0,'Tab. 2 Příspěvky modalit'!B99&gt;limit),'Tab. 2 Příspěvky modalit'!B99,"")</f>
        <v/>
      </c>
      <c r="D103" s="2" t="str">
        <f>IF(AND('Tab. 3 Souřadnice modalit'!C99&lt;0,'Tab. 2 Příspěvky modalit'!C99&gt;limit),'Tab. 2 Příspěvky modalit'!C99,"")</f>
        <v/>
      </c>
      <c r="E103" s="2">
        <f>IF(AND('Tab. 3 Souřadnice modalit'!C99&gt;0,'Tab. 2 Příspěvky modalit'!C99&gt;limit),'Tab. 2 Příspěvky modalit'!C99,"")</f>
        <v>1.7714593536838432</v>
      </c>
      <c r="F103" s="2" t="str">
        <f>IF(AND('Tab. 3 Souřadnice modalit'!D99&lt;0,'Tab. 2 Příspěvky modalit'!D99&gt;limit),'Tab. 2 Příspěvky modalit'!D99,"")</f>
        <v/>
      </c>
      <c r="G103" s="2" t="str">
        <f>IF(AND('Tab. 3 Souřadnice modalit'!D99&gt;0,'Tab. 2 Příspěvky modalit'!D99&gt;limit),'Tab. 2 Příspěvky modalit'!D99,"")</f>
        <v/>
      </c>
      <c r="H103" s="2">
        <f>IF(AND('Tab. 3 Souřadnice modalit'!E99&lt;0,'Tab. 2 Příspěvky modalit'!E99&gt;limit),'Tab. 2 Příspěvky modalit'!E99,"")</f>
        <v>0.60154953451903759</v>
      </c>
      <c r="I103" s="2" t="str">
        <f>IF(AND('Tab. 3 Souřadnice modalit'!E99&gt;0,'Tab. 2 Příspěvky modalit'!E99&gt;limit),'Tab. 2 Příspěvky modalit'!E99,"")</f>
        <v/>
      </c>
    </row>
    <row r="104" spans="1:9" x14ac:dyDescent="0.3">
      <c r="A104" s="1" t="s">
        <v>111</v>
      </c>
      <c r="B104" s="2" t="str">
        <f>IF(AND('Tab. 3 Souřadnice modalit'!B100&lt;0,'Tab. 2 Příspěvky modalit'!B100&gt;limit),'Tab. 2 Příspěvky modalit'!B100,"")</f>
        <v/>
      </c>
      <c r="C104" s="2" t="str">
        <f>IF(AND('Tab. 3 Souřadnice modalit'!B100&gt;0,'Tab. 2 Příspěvky modalit'!B100&gt;limit),'Tab. 2 Příspěvky modalit'!B100,"")</f>
        <v/>
      </c>
      <c r="D104" s="2" t="str">
        <f>IF(AND('Tab. 3 Souřadnice modalit'!C100&lt;0,'Tab. 2 Příspěvky modalit'!C100&gt;limit),'Tab. 2 Příspěvky modalit'!C100,"")</f>
        <v/>
      </c>
      <c r="E104" s="2" t="str">
        <f>IF(AND('Tab. 3 Souřadnice modalit'!C100&gt;0,'Tab. 2 Příspěvky modalit'!C100&gt;limit),'Tab. 2 Příspěvky modalit'!C100,"")</f>
        <v/>
      </c>
      <c r="F104" s="2" t="str">
        <f>IF(AND('Tab. 3 Souřadnice modalit'!D100&lt;0,'Tab. 2 Příspěvky modalit'!D100&gt;limit),'Tab. 2 Příspěvky modalit'!D100,"")</f>
        <v/>
      </c>
      <c r="G104" s="2" t="str">
        <f>IF(AND('Tab. 3 Souřadnice modalit'!D100&gt;0,'Tab. 2 Příspěvky modalit'!D100&gt;limit),'Tab. 2 Příspěvky modalit'!D100,"")</f>
        <v/>
      </c>
      <c r="H104" s="2" t="str">
        <f>IF(AND('Tab. 3 Souřadnice modalit'!E100&lt;0,'Tab. 2 Příspěvky modalit'!E100&gt;limit),'Tab. 2 Příspěvky modalit'!E100,"")</f>
        <v/>
      </c>
      <c r="I104" s="2" t="str">
        <f>IF(AND('Tab. 3 Souřadnice modalit'!E100&gt;0,'Tab. 2 Příspěvky modalit'!E100&gt;limit),'Tab. 2 Příspěvky modalit'!E100,"")</f>
        <v/>
      </c>
    </row>
    <row r="105" spans="1:9" x14ac:dyDescent="0.3">
      <c r="A105" s="1" t="s">
        <v>112</v>
      </c>
      <c r="B105" s="2" t="str">
        <f>IF(AND('Tab. 3 Souřadnice modalit'!B101&lt;0,'Tab. 2 Příspěvky modalit'!B101&gt;limit),'Tab. 2 Příspěvky modalit'!B101,"")</f>
        <v/>
      </c>
      <c r="C105" s="2" t="str">
        <f>IF(AND('Tab. 3 Souřadnice modalit'!B101&gt;0,'Tab. 2 Příspěvky modalit'!B101&gt;limit),'Tab. 2 Příspěvky modalit'!B101,"")</f>
        <v/>
      </c>
      <c r="D105" s="2">
        <f>IF(AND('Tab. 3 Souřadnice modalit'!C101&lt;0,'Tab. 2 Příspěvky modalit'!C101&gt;limit),'Tab. 2 Příspěvky modalit'!C101,"")</f>
        <v>1.9110698692755976</v>
      </c>
      <c r="E105" s="2" t="str">
        <f>IF(AND('Tab. 3 Souřadnice modalit'!C101&gt;0,'Tab. 2 Příspěvky modalit'!C101&gt;limit),'Tab. 2 Příspěvky modalit'!C101,"")</f>
        <v/>
      </c>
      <c r="F105" s="2" t="str">
        <f>IF(AND('Tab. 3 Souřadnice modalit'!D101&lt;0,'Tab. 2 Příspěvky modalit'!D101&gt;limit),'Tab. 2 Příspěvky modalit'!D101,"")</f>
        <v/>
      </c>
      <c r="G105" s="2" t="str">
        <f>IF(AND('Tab. 3 Souřadnice modalit'!D101&gt;0,'Tab. 2 Příspěvky modalit'!D101&gt;limit),'Tab. 2 Příspěvky modalit'!D101,"")</f>
        <v/>
      </c>
      <c r="H105" s="2" t="str">
        <f>IF(AND('Tab. 3 Souřadnice modalit'!E101&lt;0,'Tab. 2 Příspěvky modalit'!E101&gt;limit),'Tab. 2 Příspěvky modalit'!E101,"")</f>
        <v/>
      </c>
      <c r="I105" s="2">
        <f>IF(AND('Tab. 3 Souřadnice modalit'!E101&gt;0,'Tab. 2 Příspěvky modalit'!E101&gt;limit),'Tab. 2 Příspěvky modalit'!E101,"")</f>
        <v>0.77183354787767822</v>
      </c>
    </row>
    <row r="106" spans="1:9" x14ac:dyDescent="0.3">
      <c r="A106" s="1" t="s">
        <v>113</v>
      </c>
      <c r="B106" s="2">
        <f>IF(AND('Tab. 3 Souřadnice modalit'!B102&lt;0,'Tab. 2 Příspěvky modalit'!B102&gt;limit),'Tab. 2 Příspěvky modalit'!B102,"")</f>
        <v>0.45490513511538144</v>
      </c>
      <c r="C106" s="2" t="str">
        <f>IF(AND('Tab. 3 Souřadnice modalit'!B102&gt;0,'Tab. 2 Příspěvky modalit'!B102&gt;limit),'Tab. 2 Příspěvky modalit'!B102,"")</f>
        <v/>
      </c>
      <c r="D106" s="2" t="str">
        <f>IF(AND('Tab. 3 Souřadnice modalit'!C102&lt;0,'Tab. 2 Příspěvky modalit'!C102&gt;limit),'Tab. 2 Příspěvky modalit'!C102,"")</f>
        <v/>
      </c>
      <c r="E106" s="2">
        <f>IF(AND('Tab. 3 Souřadnice modalit'!C102&gt;0,'Tab. 2 Příspěvky modalit'!C102&gt;limit),'Tab. 2 Příspěvky modalit'!C102,"")</f>
        <v>1.3144890231806392</v>
      </c>
      <c r="F106" s="2" t="str">
        <f>IF(AND('Tab. 3 Souřadnice modalit'!D102&lt;0,'Tab. 2 Příspěvky modalit'!D102&gt;limit),'Tab. 2 Příspěvky modalit'!D102,"")</f>
        <v/>
      </c>
      <c r="G106" s="2" t="str">
        <f>IF(AND('Tab. 3 Souřadnice modalit'!D102&gt;0,'Tab. 2 Příspěvky modalit'!D102&gt;limit),'Tab. 2 Příspěvky modalit'!D102,"")</f>
        <v/>
      </c>
      <c r="H106" s="2" t="str">
        <f>IF(AND('Tab. 3 Souřadnice modalit'!E102&lt;0,'Tab. 2 Příspěvky modalit'!E102&gt;limit),'Tab. 2 Příspěvky modalit'!E102,"")</f>
        <v/>
      </c>
      <c r="I106" s="2" t="str">
        <f>IF(AND('Tab. 3 Souřadnice modalit'!E102&gt;0,'Tab. 2 Příspěvky modalit'!E102&gt;limit),'Tab. 2 Příspěvky modalit'!E102,"")</f>
        <v/>
      </c>
    </row>
    <row r="107" spans="1:9" x14ac:dyDescent="0.3">
      <c r="A107" s="1" t="s">
        <v>114</v>
      </c>
      <c r="B107" s="2" t="str">
        <f>IF(AND('Tab. 3 Souřadnice modalit'!B103&lt;0,'Tab. 2 Příspěvky modalit'!B103&gt;limit),'Tab. 2 Příspěvky modalit'!B103,"")</f>
        <v/>
      </c>
      <c r="C107" s="2" t="str">
        <f>IF(AND('Tab. 3 Souřadnice modalit'!B103&gt;0,'Tab. 2 Příspěvky modalit'!B103&gt;limit),'Tab. 2 Příspěvky modalit'!B103,"")</f>
        <v/>
      </c>
      <c r="D107" s="2" t="str">
        <f>IF(AND('Tab. 3 Souřadnice modalit'!C103&lt;0,'Tab. 2 Příspěvky modalit'!C103&gt;limit),'Tab. 2 Příspěvky modalit'!C103,"")</f>
        <v/>
      </c>
      <c r="E107" s="2" t="str">
        <f>IF(AND('Tab. 3 Souřadnice modalit'!C103&gt;0,'Tab. 2 Příspěvky modalit'!C103&gt;limit),'Tab. 2 Příspěvky modalit'!C103,"")</f>
        <v/>
      </c>
      <c r="F107" s="2" t="str">
        <f>IF(AND('Tab. 3 Souřadnice modalit'!D103&lt;0,'Tab. 2 Příspěvky modalit'!D103&gt;limit),'Tab. 2 Příspěvky modalit'!D103,"")</f>
        <v/>
      </c>
      <c r="G107" s="2" t="str">
        <f>IF(AND('Tab. 3 Souřadnice modalit'!D103&gt;0,'Tab. 2 Příspěvky modalit'!D103&gt;limit),'Tab. 2 Příspěvky modalit'!D103,"")</f>
        <v/>
      </c>
      <c r="H107" s="2" t="str">
        <f>IF(AND('Tab. 3 Souřadnice modalit'!E103&lt;0,'Tab. 2 Příspěvky modalit'!E103&gt;limit),'Tab. 2 Příspěvky modalit'!E103,"")</f>
        <v/>
      </c>
      <c r="I107" s="2" t="str">
        <f>IF(AND('Tab. 3 Souřadnice modalit'!E103&gt;0,'Tab. 2 Příspěvky modalit'!E103&gt;limit),'Tab. 2 Příspěvky modalit'!E103,"")</f>
        <v/>
      </c>
    </row>
    <row r="108" spans="1:9" x14ac:dyDescent="0.3">
      <c r="A108" s="1" t="s">
        <v>115</v>
      </c>
      <c r="B108" s="2" t="str">
        <f>IF(AND('Tab. 3 Souřadnice modalit'!B104&lt;0,'Tab. 2 Příspěvky modalit'!B104&gt;limit),'Tab. 2 Příspěvky modalit'!B104,"")</f>
        <v/>
      </c>
      <c r="C108" s="2" t="str">
        <f>IF(AND('Tab. 3 Souřadnice modalit'!B104&gt;0,'Tab. 2 Příspěvky modalit'!B104&gt;limit),'Tab. 2 Příspěvky modalit'!B104,"")</f>
        <v/>
      </c>
      <c r="D108" s="2">
        <f>IF(AND('Tab. 3 Souřadnice modalit'!C104&lt;0,'Tab. 2 Příspěvky modalit'!C104&gt;limit),'Tab. 2 Příspěvky modalit'!C104,"")</f>
        <v>0.52959780066288986</v>
      </c>
      <c r="E108" s="2" t="str">
        <f>IF(AND('Tab. 3 Souřadnice modalit'!C104&gt;0,'Tab. 2 Příspěvky modalit'!C104&gt;limit),'Tab. 2 Příspěvky modalit'!C104,"")</f>
        <v/>
      </c>
      <c r="F108" s="2" t="str">
        <f>IF(AND('Tab. 3 Souřadnice modalit'!D104&lt;0,'Tab. 2 Příspěvky modalit'!D104&gt;limit),'Tab. 2 Příspěvky modalit'!D104,"")</f>
        <v/>
      </c>
      <c r="G108" s="2" t="str">
        <f>IF(AND('Tab. 3 Souřadnice modalit'!D104&gt;0,'Tab. 2 Příspěvky modalit'!D104&gt;limit),'Tab. 2 Příspěvky modalit'!D104,"")</f>
        <v/>
      </c>
      <c r="H108" s="2" t="str">
        <f>IF(AND('Tab. 3 Souřadnice modalit'!E104&lt;0,'Tab. 2 Příspěvky modalit'!E104&gt;limit),'Tab. 2 Příspěvky modalit'!E104,"")</f>
        <v/>
      </c>
      <c r="I108" s="2" t="str">
        <f>IF(AND('Tab. 3 Souřadnice modalit'!E104&gt;0,'Tab. 2 Příspěvky modalit'!E104&gt;limit),'Tab. 2 Příspěvky modalit'!E104,"")</f>
        <v/>
      </c>
    </row>
    <row r="109" spans="1:9" x14ac:dyDescent="0.3">
      <c r="A109" s="1" t="s">
        <v>116</v>
      </c>
      <c r="B109" s="2" t="str">
        <f>IF(AND('Tab. 3 Souřadnice modalit'!B105&lt;0,'Tab. 2 Příspěvky modalit'!B105&gt;limit),'Tab. 2 Příspěvky modalit'!B105,"")</f>
        <v/>
      </c>
      <c r="C109" s="2">
        <f>IF(AND('Tab. 3 Souřadnice modalit'!B105&gt;0,'Tab. 2 Příspěvky modalit'!B105&gt;limit),'Tab. 2 Příspěvky modalit'!B105,"")</f>
        <v>1.1262352244624578</v>
      </c>
      <c r="D109" s="2" t="str">
        <f>IF(AND('Tab. 3 Souřadnice modalit'!C105&lt;0,'Tab. 2 Příspěvky modalit'!C105&gt;limit),'Tab. 2 Příspěvky modalit'!C105,"")</f>
        <v/>
      </c>
      <c r="E109" s="2" t="str">
        <f>IF(AND('Tab. 3 Souřadnice modalit'!C105&gt;0,'Tab. 2 Příspěvky modalit'!C105&gt;limit),'Tab. 2 Příspěvky modalit'!C105,"")</f>
        <v/>
      </c>
      <c r="F109" s="2" t="str">
        <f>IF(AND('Tab. 3 Souřadnice modalit'!D105&lt;0,'Tab. 2 Příspěvky modalit'!D105&gt;limit),'Tab. 2 Příspěvky modalit'!D105,"")</f>
        <v/>
      </c>
      <c r="G109" s="2">
        <f>IF(AND('Tab. 3 Souřadnice modalit'!D105&gt;0,'Tab. 2 Příspěvky modalit'!D105&gt;limit),'Tab. 2 Příspěvky modalit'!D105,"")</f>
        <v>1.0230968929222075</v>
      </c>
      <c r="H109" s="2" t="str">
        <f>IF(AND('Tab. 3 Souřadnice modalit'!E105&lt;0,'Tab. 2 Příspěvky modalit'!E105&gt;limit),'Tab. 2 Příspěvky modalit'!E105,"")</f>
        <v/>
      </c>
      <c r="I109" s="2" t="str">
        <f>IF(AND('Tab. 3 Souřadnice modalit'!E105&gt;0,'Tab. 2 Příspěvky modalit'!E105&gt;limit),'Tab. 2 Příspěvky modalit'!E105,"")</f>
        <v/>
      </c>
    </row>
    <row r="110" spans="1:9" x14ac:dyDescent="0.3">
      <c r="A110" s="1" t="s">
        <v>117</v>
      </c>
      <c r="B110" s="2" t="str">
        <f>IF(AND('Tab. 3 Souřadnice modalit'!B106&lt;0,'Tab. 2 Příspěvky modalit'!B106&gt;limit),'Tab. 2 Příspěvky modalit'!B106,"")</f>
        <v/>
      </c>
      <c r="C110" s="2" t="str">
        <f>IF(AND('Tab. 3 Souřadnice modalit'!B106&gt;0,'Tab. 2 Příspěvky modalit'!B106&gt;limit),'Tab. 2 Příspěvky modalit'!B106,"")</f>
        <v/>
      </c>
      <c r="D110" s="2" t="str">
        <f>IF(AND('Tab. 3 Souřadnice modalit'!C106&lt;0,'Tab. 2 Příspěvky modalit'!C106&gt;limit),'Tab. 2 Příspěvky modalit'!C106,"")</f>
        <v/>
      </c>
      <c r="E110" s="2" t="str">
        <f>IF(AND('Tab. 3 Souřadnice modalit'!C106&gt;0,'Tab. 2 Příspěvky modalit'!C106&gt;limit),'Tab. 2 Příspěvky modalit'!C106,"")</f>
        <v/>
      </c>
      <c r="F110" s="2" t="str">
        <f>IF(AND('Tab. 3 Souřadnice modalit'!D106&lt;0,'Tab. 2 Příspěvky modalit'!D106&gt;limit),'Tab. 2 Příspěvky modalit'!D106,"")</f>
        <v/>
      </c>
      <c r="G110" s="2" t="str">
        <f>IF(AND('Tab. 3 Souřadnice modalit'!D106&gt;0,'Tab. 2 Příspěvky modalit'!D106&gt;limit),'Tab. 2 Příspěvky modalit'!D106,"")</f>
        <v/>
      </c>
      <c r="H110" s="2" t="str">
        <f>IF(AND('Tab. 3 Souřadnice modalit'!E106&lt;0,'Tab. 2 Příspěvky modalit'!E106&gt;limit),'Tab. 2 Příspěvky modalit'!E106,"")</f>
        <v/>
      </c>
      <c r="I110" s="2" t="str">
        <f>IF(AND('Tab. 3 Souřadnice modalit'!E106&gt;0,'Tab. 2 Příspěvky modalit'!E106&gt;limit),'Tab. 2 Příspěvky modalit'!E106,"")</f>
        <v/>
      </c>
    </row>
    <row r="111" spans="1:9" x14ac:dyDescent="0.3">
      <c r="A111" s="1" t="s">
        <v>118</v>
      </c>
      <c r="B111" s="2">
        <f>IF(AND('Tab. 3 Souřadnice modalit'!B107&lt;0,'Tab. 2 Příspěvky modalit'!B107&gt;limit),'Tab. 2 Příspěvky modalit'!B107,"")</f>
        <v>0.5685616498715248</v>
      </c>
      <c r="C111" s="2" t="str">
        <f>IF(AND('Tab. 3 Souřadnice modalit'!B107&gt;0,'Tab. 2 Příspěvky modalit'!B107&gt;limit),'Tab. 2 Příspěvky modalit'!B107,"")</f>
        <v/>
      </c>
      <c r="D111" s="2" t="str">
        <f>IF(AND('Tab. 3 Souřadnice modalit'!C107&lt;0,'Tab. 2 Příspěvky modalit'!C107&gt;limit),'Tab. 2 Příspěvky modalit'!C107,"")</f>
        <v/>
      </c>
      <c r="E111" s="2" t="str">
        <f>IF(AND('Tab. 3 Souřadnice modalit'!C107&gt;0,'Tab. 2 Příspěvky modalit'!C107&gt;limit),'Tab. 2 Příspěvky modalit'!C107,"")</f>
        <v/>
      </c>
      <c r="F111" s="2">
        <f>IF(AND('Tab. 3 Souřadnice modalit'!D107&lt;0,'Tab. 2 Příspěvky modalit'!D107&gt;limit),'Tab. 2 Příspěvky modalit'!D107,"")</f>
        <v>0.61313919232553216</v>
      </c>
      <c r="G111" s="2" t="str">
        <f>IF(AND('Tab. 3 Souřadnice modalit'!D107&gt;0,'Tab. 2 Příspěvky modalit'!D107&gt;limit),'Tab. 2 Příspěvky modalit'!D107,"")</f>
        <v/>
      </c>
      <c r="H111" s="2" t="str">
        <f>IF(AND('Tab. 3 Souřadnice modalit'!E107&lt;0,'Tab. 2 Příspěvky modalit'!E107&gt;limit),'Tab. 2 Příspěvky modalit'!E107,"")</f>
        <v/>
      </c>
      <c r="I111" s="2" t="str">
        <f>IF(AND('Tab. 3 Souřadnice modalit'!E107&gt;0,'Tab. 2 Příspěvky modalit'!E107&gt;limit),'Tab. 2 Příspěvky modalit'!E107,"")</f>
        <v/>
      </c>
    </row>
    <row r="112" spans="1:9" x14ac:dyDescent="0.3">
      <c r="A112" s="1" t="s">
        <v>119</v>
      </c>
      <c r="B112" s="2">
        <f>IF(AND('Tab. 3 Souřadnice modalit'!B108&lt;0,'Tab. 2 Příspěvky modalit'!B108&gt;limit),'Tab. 2 Příspěvky modalit'!B108,"")</f>
        <v>1.0058167998050656</v>
      </c>
      <c r="C112" s="2" t="str">
        <f>IF(AND('Tab. 3 Souřadnice modalit'!B108&gt;0,'Tab. 2 Příspěvky modalit'!B108&gt;limit),'Tab. 2 Příspěvky modalit'!B108,"")</f>
        <v/>
      </c>
      <c r="D112" s="2" t="str">
        <f>IF(AND('Tab. 3 Souřadnice modalit'!C108&lt;0,'Tab. 2 Příspěvky modalit'!C108&gt;limit),'Tab. 2 Příspěvky modalit'!C108,"")</f>
        <v/>
      </c>
      <c r="E112" s="2">
        <f>IF(AND('Tab. 3 Souřadnice modalit'!C108&gt;0,'Tab. 2 Příspěvky modalit'!C108&gt;limit),'Tab. 2 Příspěvky modalit'!C108,"")</f>
        <v>1.8500241625366238</v>
      </c>
      <c r="F112" s="2" t="str">
        <f>IF(AND('Tab. 3 Souřadnice modalit'!D108&lt;0,'Tab. 2 Příspěvky modalit'!D108&gt;limit),'Tab. 2 Příspěvky modalit'!D108,"")</f>
        <v/>
      </c>
      <c r="G112" s="2" t="str">
        <f>IF(AND('Tab. 3 Souřadnice modalit'!D108&gt;0,'Tab. 2 Příspěvky modalit'!D108&gt;limit),'Tab. 2 Příspěvky modalit'!D108,"")</f>
        <v/>
      </c>
      <c r="H112" s="2">
        <f>IF(AND('Tab. 3 Souřadnice modalit'!E108&lt;0,'Tab. 2 Příspěvky modalit'!E108&gt;limit),'Tab. 2 Příspěvky modalit'!E108,"")</f>
        <v>0.80321942076976749</v>
      </c>
      <c r="I112" s="2" t="str">
        <f>IF(AND('Tab. 3 Souřadnice modalit'!E108&gt;0,'Tab. 2 Příspěvky modalit'!E108&gt;limit),'Tab. 2 Příspěvky modalit'!E108,"")</f>
        <v/>
      </c>
    </row>
    <row r="113" spans="1:9" x14ac:dyDescent="0.3">
      <c r="A113" s="1" t="s">
        <v>120</v>
      </c>
      <c r="B113" s="2" t="str">
        <f>IF(AND('Tab. 3 Souřadnice modalit'!B109&lt;0,'Tab. 2 Příspěvky modalit'!B109&gt;limit),'Tab. 2 Příspěvky modalit'!B109,"")</f>
        <v/>
      </c>
      <c r="C113" s="2" t="str">
        <f>IF(AND('Tab. 3 Souřadnice modalit'!B109&gt;0,'Tab. 2 Příspěvky modalit'!B109&gt;limit),'Tab. 2 Příspěvky modalit'!B109,"")</f>
        <v/>
      </c>
      <c r="D113" s="2" t="str">
        <f>IF(AND('Tab. 3 Souřadnice modalit'!C109&lt;0,'Tab. 2 Příspěvky modalit'!C109&gt;limit),'Tab. 2 Příspěvky modalit'!C109,"")</f>
        <v/>
      </c>
      <c r="E113" s="2" t="str">
        <f>IF(AND('Tab. 3 Souřadnice modalit'!C109&gt;0,'Tab. 2 Příspěvky modalit'!C109&gt;limit),'Tab. 2 Příspěvky modalit'!C109,"")</f>
        <v/>
      </c>
      <c r="F113" s="2" t="str">
        <f>IF(AND('Tab. 3 Souřadnice modalit'!D109&lt;0,'Tab. 2 Příspěvky modalit'!D109&gt;limit),'Tab. 2 Příspěvky modalit'!D109,"")</f>
        <v/>
      </c>
      <c r="G113" s="2" t="str">
        <f>IF(AND('Tab. 3 Souřadnice modalit'!D109&gt;0,'Tab. 2 Příspěvky modalit'!D109&gt;limit),'Tab. 2 Příspěvky modalit'!D109,"")</f>
        <v/>
      </c>
      <c r="H113" s="2" t="str">
        <f>IF(AND('Tab. 3 Souřadnice modalit'!E109&lt;0,'Tab. 2 Příspěvky modalit'!E109&gt;limit),'Tab. 2 Příspěvky modalit'!E109,"")</f>
        <v/>
      </c>
      <c r="I113" s="2" t="str">
        <f>IF(AND('Tab. 3 Souřadnice modalit'!E109&gt;0,'Tab. 2 Příspěvky modalit'!E109&gt;limit),'Tab. 2 Příspěvky modalit'!E109,"")</f>
        <v/>
      </c>
    </row>
    <row r="114" spans="1:9" x14ac:dyDescent="0.3">
      <c r="A114" s="1" t="s">
        <v>121</v>
      </c>
      <c r="B114" s="2" t="str">
        <f>IF(AND('Tab. 3 Souřadnice modalit'!B110&lt;0,'Tab. 2 Příspěvky modalit'!B110&gt;limit),'Tab. 2 Příspěvky modalit'!B110,"")</f>
        <v/>
      </c>
      <c r="C114" s="2" t="str">
        <f>IF(AND('Tab. 3 Souřadnice modalit'!B110&gt;0,'Tab. 2 Příspěvky modalit'!B110&gt;limit),'Tab. 2 Příspěvky modalit'!B110,"")</f>
        <v/>
      </c>
      <c r="D114" s="2">
        <f>IF(AND('Tab. 3 Souřadnice modalit'!C110&lt;0,'Tab. 2 Příspěvky modalit'!C110&gt;limit),'Tab. 2 Příspěvky modalit'!C110,"")</f>
        <v>0.95380523495275715</v>
      </c>
      <c r="E114" s="2" t="str">
        <f>IF(AND('Tab. 3 Souřadnice modalit'!C110&gt;0,'Tab. 2 Příspěvky modalit'!C110&gt;limit),'Tab. 2 Příspěvky modalit'!C110,"")</f>
        <v/>
      </c>
      <c r="F114" s="2" t="str">
        <f>IF(AND('Tab. 3 Souřadnice modalit'!D110&lt;0,'Tab. 2 Příspěvky modalit'!D110&gt;limit),'Tab. 2 Příspěvky modalit'!D110,"")</f>
        <v/>
      </c>
      <c r="G114" s="2" t="str">
        <f>IF(AND('Tab. 3 Souřadnice modalit'!D110&gt;0,'Tab. 2 Příspěvky modalit'!D110&gt;limit),'Tab. 2 Příspěvky modalit'!D110,"")</f>
        <v/>
      </c>
      <c r="H114" s="2" t="str">
        <f>IF(AND('Tab. 3 Souřadnice modalit'!E110&lt;0,'Tab. 2 Příspěvky modalit'!E110&gt;limit),'Tab. 2 Příspěvky modalit'!E110,"")</f>
        <v/>
      </c>
      <c r="I114" s="2">
        <f>IF(AND('Tab. 3 Souřadnice modalit'!E110&gt;0,'Tab. 2 Příspěvky modalit'!E110&gt;limit),'Tab. 2 Příspěvky modalit'!E110,"")</f>
        <v>0.50427466533965259</v>
      </c>
    </row>
    <row r="115" spans="1:9" x14ac:dyDescent="0.3">
      <c r="A115" s="1" t="s">
        <v>122</v>
      </c>
      <c r="B115" s="2" t="str">
        <f>IF(AND('Tab. 3 Souřadnice modalit'!B111&lt;0,'Tab. 2 Příspěvky modalit'!B111&gt;limit),'Tab. 2 Příspěvky modalit'!B111,"")</f>
        <v/>
      </c>
      <c r="C115" s="2">
        <f>IF(AND('Tab. 3 Souřadnice modalit'!B111&gt;0,'Tab. 2 Příspěvky modalit'!B111&gt;limit),'Tab. 2 Příspěvky modalit'!B111,"")</f>
        <v>0.82200651317203799</v>
      </c>
      <c r="D115" s="2" t="str">
        <f>IF(AND('Tab. 3 Souřadnice modalit'!C111&lt;0,'Tab. 2 Příspěvky modalit'!C111&gt;limit),'Tab. 2 Příspěvky modalit'!C111,"")</f>
        <v/>
      </c>
      <c r="E115" s="2" t="str">
        <f>IF(AND('Tab. 3 Souřadnice modalit'!C111&gt;0,'Tab. 2 Příspěvky modalit'!C111&gt;limit),'Tab. 2 Příspěvky modalit'!C111,"")</f>
        <v/>
      </c>
      <c r="F115" s="2" t="str">
        <f>IF(AND('Tab. 3 Souřadnice modalit'!D111&lt;0,'Tab. 2 Příspěvky modalit'!D111&gt;limit),'Tab. 2 Příspěvky modalit'!D111,"")</f>
        <v/>
      </c>
      <c r="G115" s="2">
        <f>IF(AND('Tab. 3 Souřadnice modalit'!D111&gt;0,'Tab. 2 Příspěvky modalit'!D111&gt;limit),'Tab. 2 Příspěvky modalit'!D111,"")</f>
        <v>1.0711623999275239</v>
      </c>
      <c r="H115" s="2" t="str">
        <f>IF(AND('Tab. 3 Souřadnice modalit'!E111&lt;0,'Tab. 2 Příspěvky modalit'!E111&gt;limit),'Tab. 2 Příspěvky modalit'!E111,"")</f>
        <v/>
      </c>
      <c r="I115" s="2" t="str">
        <f>IF(AND('Tab. 3 Souřadnice modalit'!E111&gt;0,'Tab. 2 Příspěvky modalit'!E111&gt;limit),'Tab. 2 Příspěvky modalit'!E111,"")</f>
        <v/>
      </c>
    </row>
    <row r="116" spans="1:9" x14ac:dyDescent="0.3">
      <c r="A116" s="1" t="s">
        <v>123</v>
      </c>
      <c r="B116" s="2">
        <f>IF(AND('Tab. 3 Souřadnice modalit'!B112&lt;0,'Tab. 2 Příspěvky modalit'!B112&gt;limit),'Tab. 2 Příspěvky modalit'!B112,"")</f>
        <v>0.62614828862692973</v>
      </c>
      <c r="C116" s="2" t="str">
        <f>IF(AND('Tab. 3 Souřadnice modalit'!B112&gt;0,'Tab. 2 Příspěvky modalit'!B112&gt;limit),'Tab. 2 Příspěvky modalit'!B112,"")</f>
        <v/>
      </c>
      <c r="D116" s="2" t="str">
        <f>IF(AND('Tab. 3 Souřadnice modalit'!C112&lt;0,'Tab. 2 Příspěvky modalit'!C112&gt;limit),'Tab. 2 Příspěvky modalit'!C112,"")</f>
        <v/>
      </c>
      <c r="E116" s="2" t="str">
        <f>IF(AND('Tab. 3 Souřadnice modalit'!C112&gt;0,'Tab. 2 Příspěvky modalit'!C112&gt;limit),'Tab. 2 Příspěvky modalit'!C112,"")</f>
        <v/>
      </c>
      <c r="F116" s="2">
        <f>IF(AND('Tab. 3 Souřadnice modalit'!D112&lt;0,'Tab. 2 Příspěvky modalit'!D112&gt;limit),'Tab. 2 Příspěvky modalit'!D112,"")</f>
        <v>0.53118451927772259</v>
      </c>
      <c r="G116" s="2" t="str">
        <f>IF(AND('Tab. 3 Souřadnice modalit'!D112&gt;0,'Tab. 2 Příspěvky modalit'!D112&gt;limit),'Tab. 2 Příspěvky modalit'!D112,"")</f>
        <v/>
      </c>
      <c r="H116" s="2" t="str">
        <f>IF(AND('Tab. 3 Souřadnice modalit'!E112&lt;0,'Tab. 2 Příspěvky modalit'!E112&gt;limit),'Tab. 2 Příspěvky modalit'!E112,"")</f>
        <v/>
      </c>
      <c r="I116" s="2" t="str">
        <f>IF(AND('Tab. 3 Souřadnice modalit'!E112&gt;0,'Tab. 2 Příspěvky modalit'!E112&gt;limit),'Tab. 2 Příspěvky modalit'!E112,"")</f>
        <v/>
      </c>
    </row>
    <row r="117" spans="1:9" x14ac:dyDescent="0.3">
      <c r="A117" s="1" t="s">
        <v>124</v>
      </c>
      <c r="B117" s="2">
        <f>IF(AND('Tab. 3 Souřadnice modalit'!B113&lt;0,'Tab. 2 Příspěvky modalit'!B113&gt;limit),'Tab. 2 Příspěvky modalit'!B113,"")</f>
        <v>0.72571375205287103</v>
      </c>
      <c r="C117" s="2" t="str">
        <f>IF(AND('Tab. 3 Souřadnice modalit'!B113&gt;0,'Tab. 2 Příspěvky modalit'!B113&gt;limit),'Tab. 2 Příspěvky modalit'!B113,"")</f>
        <v/>
      </c>
      <c r="D117" s="2" t="str">
        <f>IF(AND('Tab. 3 Souřadnice modalit'!C113&lt;0,'Tab. 2 Příspěvky modalit'!C113&gt;limit),'Tab. 2 Příspěvky modalit'!C113,"")</f>
        <v/>
      </c>
      <c r="E117" s="2" t="str">
        <f>IF(AND('Tab. 3 Souřadnice modalit'!C113&gt;0,'Tab. 2 Příspěvky modalit'!C113&gt;limit),'Tab. 2 Příspěvky modalit'!C113,"")</f>
        <v/>
      </c>
      <c r="F117" s="2">
        <f>IF(AND('Tab. 3 Souřadnice modalit'!D113&lt;0,'Tab. 2 Příspěvky modalit'!D113&gt;limit),'Tab. 2 Příspěvky modalit'!D113,"")</f>
        <v>1.4632408466577629</v>
      </c>
      <c r="G117" s="2" t="str">
        <f>IF(AND('Tab. 3 Souřadnice modalit'!D113&gt;0,'Tab. 2 Příspěvky modalit'!D113&gt;limit),'Tab. 2 Příspěvky modalit'!D113,"")</f>
        <v/>
      </c>
      <c r="H117" s="2" t="str">
        <f>IF(AND('Tab. 3 Souřadnice modalit'!E113&lt;0,'Tab. 2 Příspěvky modalit'!E113&gt;limit),'Tab. 2 Příspěvky modalit'!E113,"")</f>
        <v/>
      </c>
      <c r="I117" s="2" t="str">
        <f>IF(AND('Tab. 3 Souřadnice modalit'!E113&gt;0,'Tab. 2 Příspěvky modalit'!E113&gt;limit),'Tab. 2 Příspěvky modalit'!E113,"")</f>
        <v/>
      </c>
    </row>
    <row r="118" spans="1:9" x14ac:dyDescent="0.3">
      <c r="A118" s="1" t="s">
        <v>125</v>
      </c>
      <c r="B118" s="2" t="str">
        <f>IF(AND('Tab. 3 Souřadnice modalit'!B114&lt;0,'Tab. 2 Příspěvky modalit'!B114&gt;limit),'Tab. 2 Příspěvky modalit'!B114,"")</f>
        <v/>
      </c>
      <c r="C118" s="2" t="str">
        <f>IF(AND('Tab. 3 Souřadnice modalit'!B114&gt;0,'Tab. 2 Příspěvky modalit'!B114&gt;limit),'Tab. 2 Příspěvky modalit'!B114,"")</f>
        <v/>
      </c>
      <c r="D118" s="2" t="str">
        <f>IF(AND('Tab. 3 Souřadnice modalit'!C114&lt;0,'Tab. 2 Příspěvky modalit'!C114&gt;limit),'Tab. 2 Příspěvky modalit'!C114,"")</f>
        <v/>
      </c>
      <c r="E118" s="2">
        <f>IF(AND('Tab. 3 Souřadnice modalit'!C114&gt;0,'Tab. 2 Příspěvky modalit'!C114&gt;limit),'Tab. 2 Příspěvky modalit'!C114,"")</f>
        <v>0.49788489142083386</v>
      </c>
      <c r="F118" s="2" t="str">
        <f>IF(AND('Tab. 3 Souřadnice modalit'!D114&lt;0,'Tab. 2 Příspěvky modalit'!D114&gt;limit),'Tab. 2 Příspěvky modalit'!D114,"")</f>
        <v/>
      </c>
      <c r="G118" s="2" t="str">
        <f>IF(AND('Tab. 3 Souřadnice modalit'!D114&gt;0,'Tab. 2 Příspěvky modalit'!D114&gt;limit),'Tab. 2 Příspěvky modalit'!D114,"")</f>
        <v/>
      </c>
      <c r="H118" s="2" t="str">
        <f>IF(AND('Tab. 3 Souřadnice modalit'!E114&lt;0,'Tab. 2 Příspěvky modalit'!E114&gt;limit),'Tab. 2 Příspěvky modalit'!E114,"")</f>
        <v/>
      </c>
      <c r="I118" s="2" t="str">
        <f>IF(AND('Tab. 3 Souřadnice modalit'!E114&gt;0,'Tab. 2 Příspěvky modalit'!E114&gt;limit),'Tab. 2 Příspěvky modalit'!E114,"")</f>
        <v/>
      </c>
    </row>
    <row r="119" spans="1:9" x14ac:dyDescent="0.3">
      <c r="A119" s="1" t="s">
        <v>126</v>
      </c>
      <c r="B119" s="2" t="str">
        <f>IF(AND('Tab. 3 Souřadnice modalit'!B115&lt;0,'Tab. 2 Příspěvky modalit'!B115&gt;limit),'Tab. 2 Příspěvky modalit'!B115,"")</f>
        <v/>
      </c>
      <c r="C119" s="2" t="str">
        <f>IF(AND('Tab. 3 Souřadnice modalit'!B115&gt;0,'Tab. 2 Příspěvky modalit'!B115&gt;limit),'Tab. 2 Příspěvky modalit'!B115,"")</f>
        <v/>
      </c>
      <c r="D119" s="2" t="str">
        <f>IF(AND('Tab. 3 Souřadnice modalit'!C115&lt;0,'Tab. 2 Příspěvky modalit'!C115&gt;limit),'Tab. 2 Příspěvky modalit'!C115,"")</f>
        <v/>
      </c>
      <c r="E119" s="2" t="str">
        <f>IF(AND('Tab. 3 Souřadnice modalit'!C115&gt;0,'Tab. 2 Příspěvky modalit'!C115&gt;limit),'Tab. 2 Příspěvky modalit'!C115,"")</f>
        <v/>
      </c>
      <c r="F119" s="2" t="str">
        <f>IF(AND('Tab. 3 Souřadnice modalit'!D115&lt;0,'Tab. 2 Příspěvky modalit'!D115&gt;limit),'Tab. 2 Příspěvky modalit'!D115,"")</f>
        <v/>
      </c>
      <c r="G119" s="2" t="str">
        <f>IF(AND('Tab. 3 Souřadnice modalit'!D115&gt;0,'Tab. 2 Příspěvky modalit'!D115&gt;limit),'Tab. 2 Příspěvky modalit'!D115,"")</f>
        <v/>
      </c>
      <c r="H119" s="2" t="str">
        <f>IF(AND('Tab. 3 Souřadnice modalit'!E115&lt;0,'Tab. 2 Příspěvky modalit'!E115&gt;limit),'Tab. 2 Příspěvky modalit'!E115,"")</f>
        <v/>
      </c>
      <c r="I119" s="2" t="str">
        <f>IF(AND('Tab. 3 Souřadnice modalit'!E115&gt;0,'Tab. 2 Příspěvky modalit'!E115&gt;limit),'Tab. 2 Příspěvky modalit'!E115,"")</f>
        <v/>
      </c>
    </row>
    <row r="120" spans="1:9" x14ac:dyDescent="0.3">
      <c r="A120" s="1" t="s">
        <v>127</v>
      </c>
      <c r="B120" s="2" t="str">
        <f>IF(AND('Tab. 3 Souřadnice modalit'!B116&lt;0,'Tab. 2 Příspěvky modalit'!B116&gt;limit),'Tab. 2 Příspěvky modalit'!B116,"")</f>
        <v/>
      </c>
      <c r="C120" s="2" t="str">
        <f>IF(AND('Tab. 3 Souřadnice modalit'!B116&gt;0,'Tab. 2 Příspěvky modalit'!B116&gt;limit),'Tab. 2 Příspěvky modalit'!B116,"")</f>
        <v/>
      </c>
      <c r="D120" s="2">
        <f>IF(AND('Tab. 3 Souřadnice modalit'!C116&lt;0,'Tab. 2 Příspěvky modalit'!C116&gt;limit),'Tab. 2 Příspěvky modalit'!C116,"")</f>
        <v>1.0156937610976331</v>
      </c>
      <c r="E120" s="2" t="str">
        <f>IF(AND('Tab. 3 Souřadnice modalit'!C116&gt;0,'Tab. 2 Příspěvky modalit'!C116&gt;limit),'Tab. 2 Příspěvky modalit'!C116,"")</f>
        <v/>
      </c>
      <c r="F120" s="2" t="str">
        <f>IF(AND('Tab. 3 Souřadnice modalit'!D116&lt;0,'Tab. 2 Příspěvky modalit'!D116&gt;limit),'Tab. 2 Příspěvky modalit'!D116,"")</f>
        <v/>
      </c>
      <c r="G120" s="2" t="str">
        <f>IF(AND('Tab. 3 Souřadnice modalit'!D116&gt;0,'Tab. 2 Příspěvky modalit'!D116&gt;limit),'Tab. 2 Příspěvky modalit'!D116,"")</f>
        <v/>
      </c>
      <c r="H120" s="2" t="str">
        <f>IF(AND('Tab. 3 Souřadnice modalit'!E116&lt;0,'Tab. 2 Příspěvky modalit'!E116&gt;limit),'Tab. 2 Příspěvky modalit'!E116,"")</f>
        <v/>
      </c>
      <c r="I120" s="2" t="str">
        <f>IF(AND('Tab. 3 Souřadnice modalit'!E116&gt;0,'Tab. 2 Příspěvky modalit'!E116&gt;limit),'Tab. 2 Příspěvky modalit'!E116,"")</f>
        <v/>
      </c>
    </row>
    <row r="121" spans="1:9" x14ac:dyDescent="0.3">
      <c r="A121" s="1" t="s">
        <v>128</v>
      </c>
      <c r="B121" s="2" t="str">
        <f>IF(AND('Tab. 3 Souřadnice modalit'!B117&lt;0,'Tab. 2 Příspěvky modalit'!B117&gt;limit),'Tab. 2 Příspěvky modalit'!B117,"")</f>
        <v/>
      </c>
      <c r="C121" s="2">
        <f>IF(AND('Tab. 3 Souřadnice modalit'!B117&gt;0,'Tab. 2 Příspěvky modalit'!B117&gt;limit),'Tab. 2 Příspěvky modalit'!B117,"")</f>
        <v>0.51516115628380743</v>
      </c>
      <c r="D121" s="2" t="str">
        <f>IF(AND('Tab. 3 Souřadnice modalit'!C117&lt;0,'Tab. 2 Příspěvky modalit'!C117&gt;limit),'Tab. 2 Příspěvky modalit'!C117,"")</f>
        <v/>
      </c>
      <c r="E121" s="2" t="str">
        <f>IF(AND('Tab. 3 Souřadnice modalit'!C117&gt;0,'Tab. 2 Příspěvky modalit'!C117&gt;limit),'Tab. 2 Příspěvky modalit'!C117,"")</f>
        <v/>
      </c>
      <c r="F121" s="2" t="str">
        <f>IF(AND('Tab. 3 Souřadnice modalit'!D117&lt;0,'Tab. 2 Příspěvky modalit'!D117&gt;limit),'Tab. 2 Příspěvky modalit'!D117,"")</f>
        <v/>
      </c>
      <c r="G121" s="2">
        <f>IF(AND('Tab. 3 Souřadnice modalit'!D117&gt;0,'Tab. 2 Příspěvky modalit'!D117&gt;limit),'Tab. 2 Příspěvky modalit'!D117,"")</f>
        <v>1.0547743659373996</v>
      </c>
      <c r="H121" s="2" t="str">
        <f>IF(AND('Tab. 3 Souřadnice modalit'!E117&lt;0,'Tab. 2 Příspěvky modalit'!E117&gt;limit),'Tab. 2 Příspěvky modalit'!E117,"")</f>
        <v/>
      </c>
      <c r="I121" s="2" t="str">
        <f>IF(AND('Tab. 3 Souřadnice modalit'!E117&gt;0,'Tab. 2 Příspěvky modalit'!E117&gt;limit),'Tab. 2 Příspěvky modalit'!E117,"")</f>
        <v/>
      </c>
    </row>
    <row r="122" spans="1:9" x14ac:dyDescent="0.3">
      <c r="A122" s="1" t="s">
        <v>129</v>
      </c>
      <c r="B122" s="2" t="str">
        <f>IF(AND('Tab. 3 Souřadnice modalit'!B118&lt;0,'Tab. 2 Příspěvky modalit'!B118&gt;limit),'Tab. 2 Příspěvky modalit'!B118,"")</f>
        <v/>
      </c>
      <c r="C122" s="2" t="str">
        <f>IF(AND('Tab. 3 Souřadnice modalit'!B118&gt;0,'Tab. 2 Příspěvky modalit'!B118&gt;limit),'Tab. 2 Příspěvky modalit'!B118,"")</f>
        <v/>
      </c>
      <c r="D122" s="2" t="str">
        <f>IF(AND('Tab. 3 Souřadnice modalit'!C118&lt;0,'Tab. 2 Příspěvky modalit'!C118&gt;limit),'Tab. 2 Příspěvky modalit'!C118,"")</f>
        <v/>
      </c>
      <c r="E122" s="2" t="str">
        <f>IF(AND('Tab. 3 Souřadnice modalit'!C118&gt;0,'Tab. 2 Příspěvky modalit'!C118&gt;limit),'Tab. 2 Příspěvky modalit'!C118,"")</f>
        <v/>
      </c>
      <c r="F122" s="2" t="str">
        <f>IF(AND('Tab. 3 Souřadnice modalit'!D118&lt;0,'Tab. 2 Příspěvky modalit'!D118&gt;limit),'Tab. 2 Příspěvky modalit'!D118,"")</f>
        <v/>
      </c>
      <c r="G122" s="2" t="str">
        <f>IF(AND('Tab. 3 Souřadnice modalit'!D118&gt;0,'Tab. 2 Příspěvky modalit'!D118&gt;limit),'Tab. 2 Příspěvky modalit'!D118,"")</f>
        <v/>
      </c>
      <c r="H122" s="2" t="str">
        <f>IF(AND('Tab. 3 Souřadnice modalit'!E118&lt;0,'Tab. 2 Příspěvky modalit'!E118&gt;limit),'Tab. 2 Příspěvky modalit'!E118,"")</f>
        <v/>
      </c>
      <c r="I122" s="2" t="str">
        <f>IF(AND('Tab. 3 Souřadnice modalit'!E118&gt;0,'Tab. 2 Příspěvky modalit'!E118&gt;limit),'Tab. 2 Příspěvky modalit'!E118,"")</f>
        <v/>
      </c>
    </row>
    <row r="123" spans="1:9" x14ac:dyDescent="0.3">
      <c r="A123" s="1" t="s">
        <v>130</v>
      </c>
      <c r="B123" s="2" t="str">
        <f>IF(AND('Tab. 3 Souřadnice modalit'!B119&lt;0,'Tab. 2 Příspěvky modalit'!B119&gt;limit),'Tab. 2 Příspěvky modalit'!B119,"")</f>
        <v/>
      </c>
      <c r="C123" s="2" t="str">
        <f>IF(AND('Tab. 3 Souřadnice modalit'!B119&gt;0,'Tab. 2 Příspěvky modalit'!B119&gt;limit),'Tab. 2 Příspěvky modalit'!B119,"")</f>
        <v/>
      </c>
      <c r="D123" s="2" t="str">
        <f>IF(AND('Tab. 3 Souřadnice modalit'!C119&lt;0,'Tab. 2 Příspěvky modalit'!C119&gt;limit),'Tab. 2 Příspěvky modalit'!C119,"")</f>
        <v/>
      </c>
      <c r="E123" s="2" t="str">
        <f>IF(AND('Tab. 3 Souřadnice modalit'!C119&gt;0,'Tab. 2 Příspěvky modalit'!C119&gt;limit),'Tab. 2 Příspěvky modalit'!C119,"")</f>
        <v/>
      </c>
      <c r="F123" s="2" t="str">
        <f>IF(AND('Tab. 3 Souřadnice modalit'!D119&lt;0,'Tab. 2 Příspěvky modalit'!D119&gt;limit),'Tab. 2 Příspěvky modalit'!D119,"")</f>
        <v/>
      </c>
      <c r="G123" s="2" t="str">
        <f>IF(AND('Tab. 3 Souřadnice modalit'!D119&gt;0,'Tab. 2 Příspěvky modalit'!D119&gt;limit),'Tab. 2 Příspěvky modalit'!D119,"")</f>
        <v/>
      </c>
      <c r="H123" s="2" t="str">
        <f>IF(AND('Tab. 3 Souřadnice modalit'!E119&lt;0,'Tab. 2 Příspěvky modalit'!E119&gt;limit),'Tab. 2 Příspěvky modalit'!E119,"")</f>
        <v/>
      </c>
      <c r="I123" s="2" t="str">
        <f>IF(AND('Tab. 3 Souřadnice modalit'!E119&gt;0,'Tab. 2 Příspěvky modalit'!E119&gt;limit),'Tab. 2 Příspěvky modalit'!E119,"")</f>
        <v/>
      </c>
    </row>
    <row r="124" spans="1:9" x14ac:dyDescent="0.3">
      <c r="A124" s="1" t="s">
        <v>131</v>
      </c>
      <c r="B124" s="2" t="str">
        <f>IF(AND('Tab. 3 Souřadnice modalit'!B120&lt;0,'Tab. 2 Příspěvky modalit'!B120&gt;limit),'Tab. 2 Příspěvky modalit'!B120,"")</f>
        <v/>
      </c>
      <c r="C124" s="2" t="str">
        <f>IF(AND('Tab. 3 Souřadnice modalit'!B120&gt;0,'Tab. 2 Příspěvky modalit'!B120&gt;limit),'Tab. 2 Příspěvky modalit'!B120,"")</f>
        <v/>
      </c>
      <c r="D124" s="2" t="str">
        <f>IF(AND('Tab. 3 Souřadnice modalit'!C120&lt;0,'Tab. 2 Příspěvky modalit'!C120&gt;limit),'Tab. 2 Příspěvky modalit'!C120,"")</f>
        <v/>
      </c>
      <c r="E124" s="2" t="str">
        <f>IF(AND('Tab. 3 Souřadnice modalit'!C120&gt;0,'Tab. 2 Příspěvky modalit'!C120&gt;limit),'Tab. 2 Příspěvky modalit'!C120,"")</f>
        <v/>
      </c>
      <c r="F124" s="2" t="str">
        <f>IF(AND('Tab. 3 Souřadnice modalit'!D120&lt;0,'Tab. 2 Příspěvky modalit'!D120&gt;limit),'Tab. 2 Příspěvky modalit'!D120,"")</f>
        <v/>
      </c>
      <c r="G124" s="2">
        <f>IF(AND('Tab. 3 Souřadnice modalit'!D120&gt;0,'Tab. 2 Příspěvky modalit'!D120&gt;limit),'Tab. 2 Příspěvky modalit'!D120,"")</f>
        <v>1.8498539082536969</v>
      </c>
      <c r="H124" s="2" t="str">
        <f>IF(AND('Tab. 3 Souřadnice modalit'!E120&lt;0,'Tab. 2 Příspěvky modalit'!E120&gt;limit),'Tab. 2 Příspěvky modalit'!E120,"")</f>
        <v/>
      </c>
      <c r="I124" s="2" t="str">
        <f>IF(AND('Tab. 3 Souřadnice modalit'!E120&gt;0,'Tab. 2 Příspěvky modalit'!E120&gt;limit),'Tab. 2 Příspěvky modalit'!E120,"")</f>
        <v/>
      </c>
    </row>
    <row r="125" spans="1:9" x14ac:dyDescent="0.3">
      <c r="A125" s="1" t="s">
        <v>132</v>
      </c>
      <c r="B125" s="2" t="str">
        <f>IF(AND('Tab. 3 Souřadnice modalit'!B121&lt;0,'Tab. 2 Příspěvky modalit'!B121&gt;limit),'Tab. 2 Příspěvky modalit'!B121,"")</f>
        <v/>
      </c>
      <c r="C125" s="2" t="str">
        <f>IF(AND('Tab. 3 Souřadnice modalit'!B121&gt;0,'Tab. 2 Příspěvky modalit'!B121&gt;limit),'Tab. 2 Příspěvky modalit'!B121,"")</f>
        <v/>
      </c>
      <c r="D125" s="2" t="str">
        <f>IF(AND('Tab. 3 Souřadnice modalit'!C121&lt;0,'Tab. 2 Příspěvky modalit'!C121&gt;limit),'Tab. 2 Příspěvky modalit'!C121,"")</f>
        <v/>
      </c>
      <c r="E125" s="2" t="str">
        <f>IF(AND('Tab. 3 Souřadnice modalit'!C121&gt;0,'Tab. 2 Příspěvky modalit'!C121&gt;limit),'Tab. 2 Příspěvky modalit'!C121,"")</f>
        <v/>
      </c>
      <c r="F125" s="2" t="str">
        <f>IF(AND('Tab. 3 Souřadnice modalit'!D121&lt;0,'Tab. 2 Příspěvky modalit'!D121&gt;limit),'Tab. 2 Příspěvky modalit'!D121,"")</f>
        <v/>
      </c>
      <c r="G125" s="2">
        <f>IF(AND('Tab. 3 Souřadnice modalit'!D121&gt;0,'Tab. 2 Příspěvky modalit'!D121&gt;limit),'Tab. 2 Příspěvky modalit'!D121,"")</f>
        <v>0.4690517959541633</v>
      </c>
      <c r="H125" s="2" t="str">
        <f>IF(AND('Tab. 3 Souřadnice modalit'!E121&lt;0,'Tab. 2 Příspěvky modalit'!E121&gt;limit),'Tab. 2 Příspěvky modalit'!E121,"")</f>
        <v/>
      </c>
      <c r="I125" s="2" t="str">
        <f>IF(AND('Tab. 3 Souřadnice modalit'!E121&gt;0,'Tab. 2 Příspěvky modalit'!E121&gt;limit),'Tab. 2 Příspěvky modalit'!E121,"")</f>
        <v/>
      </c>
    </row>
    <row r="126" spans="1:9" x14ac:dyDescent="0.3">
      <c r="A126" s="1" t="s">
        <v>133</v>
      </c>
      <c r="B126" s="2" t="str">
        <f>IF(AND('Tab. 3 Souřadnice modalit'!B122&lt;0,'Tab. 2 Příspěvky modalit'!B122&gt;limit),'Tab. 2 Příspěvky modalit'!B122,"")</f>
        <v/>
      </c>
      <c r="C126" s="2" t="str">
        <f>IF(AND('Tab. 3 Souřadnice modalit'!B122&gt;0,'Tab. 2 Příspěvky modalit'!B122&gt;limit),'Tab. 2 Příspěvky modalit'!B122,"")</f>
        <v/>
      </c>
      <c r="D126" s="2" t="str">
        <f>IF(AND('Tab. 3 Souřadnice modalit'!C122&lt;0,'Tab. 2 Příspěvky modalit'!C122&gt;limit),'Tab. 2 Příspěvky modalit'!C122,"")</f>
        <v/>
      </c>
      <c r="E126" s="2" t="str">
        <f>IF(AND('Tab. 3 Souřadnice modalit'!C122&gt;0,'Tab. 2 Příspěvky modalit'!C122&gt;limit),'Tab. 2 Příspěvky modalit'!C122,"")</f>
        <v/>
      </c>
      <c r="F126" s="2">
        <f>IF(AND('Tab. 3 Souřadnice modalit'!D122&lt;0,'Tab. 2 Příspěvky modalit'!D122&gt;limit),'Tab. 2 Příspěvky modalit'!D122,"")</f>
        <v>1.2300244198834029</v>
      </c>
      <c r="G126" s="2" t="str">
        <f>IF(AND('Tab. 3 Souřadnice modalit'!D122&gt;0,'Tab. 2 Příspěvky modalit'!D122&gt;limit),'Tab. 2 Příspěvky modalit'!D122,"")</f>
        <v/>
      </c>
      <c r="H126" s="2" t="str">
        <f>IF(AND('Tab. 3 Souřadnice modalit'!E122&lt;0,'Tab. 2 Příspěvky modalit'!E122&gt;limit),'Tab. 2 Příspěvky modalit'!E122,"")</f>
        <v/>
      </c>
      <c r="I126" s="2" t="str">
        <f>IF(AND('Tab. 3 Souřadnice modalit'!E122&gt;0,'Tab. 2 Příspěvky modalit'!E122&gt;limit),'Tab. 2 Příspěvky modalit'!E122,"")</f>
        <v/>
      </c>
    </row>
    <row r="127" spans="1:9" x14ac:dyDescent="0.3">
      <c r="A127" s="1" t="s">
        <v>134</v>
      </c>
      <c r="B127" s="2" t="str">
        <f>IF(AND('Tab. 3 Souřadnice modalit'!B123&lt;0,'Tab. 2 Příspěvky modalit'!B123&gt;limit),'Tab. 2 Příspěvky modalit'!B123,"")</f>
        <v/>
      </c>
      <c r="C127" s="2" t="str">
        <f>IF(AND('Tab. 3 Souřadnice modalit'!B123&gt;0,'Tab. 2 Příspěvky modalit'!B123&gt;limit),'Tab. 2 Příspěvky modalit'!B123,"")</f>
        <v/>
      </c>
      <c r="D127" s="2" t="str">
        <f>IF(AND('Tab. 3 Souřadnice modalit'!C123&lt;0,'Tab. 2 Příspěvky modalit'!C123&gt;limit),'Tab. 2 Příspěvky modalit'!C123,"")</f>
        <v/>
      </c>
      <c r="E127" s="2" t="str">
        <f>IF(AND('Tab. 3 Souřadnice modalit'!C123&gt;0,'Tab. 2 Příspěvky modalit'!C123&gt;limit),'Tab. 2 Příspěvky modalit'!C123,"")</f>
        <v/>
      </c>
      <c r="F127" s="2" t="str">
        <f>IF(AND('Tab. 3 Souřadnice modalit'!D123&lt;0,'Tab. 2 Příspěvky modalit'!D123&gt;limit),'Tab. 2 Příspěvky modalit'!D123,"")</f>
        <v/>
      </c>
      <c r="G127" s="2">
        <f>IF(AND('Tab. 3 Souřadnice modalit'!D123&gt;0,'Tab. 2 Příspěvky modalit'!D123&gt;limit),'Tab. 2 Příspěvky modalit'!D123,"")</f>
        <v>0.61277893602878108</v>
      </c>
      <c r="H127" s="2" t="str">
        <f>IF(AND('Tab. 3 Souřadnice modalit'!E123&lt;0,'Tab. 2 Příspěvky modalit'!E123&gt;limit),'Tab. 2 Příspěvky modalit'!E123,"")</f>
        <v/>
      </c>
      <c r="I127" s="2" t="str">
        <f>IF(AND('Tab. 3 Souřadnice modalit'!E123&gt;0,'Tab. 2 Příspěvky modalit'!E123&gt;limit),'Tab. 2 Příspěvky modalit'!E123,"")</f>
        <v/>
      </c>
    </row>
    <row r="128" spans="1:9" x14ac:dyDescent="0.3">
      <c r="A128" s="1" t="s">
        <v>135</v>
      </c>
      <c r="B128" s="2" t="str">
        <f>IF(AND('Tab. 3 Souřadnice modalit'!B124&lt;0,'Tab. 2 Příspěvky modalit'!B124&gt;limit),'Tab. 2 Příspěvky modalit'!B124,"")</f>
        <v/>
      </c>
      <c r="C128" s="2">
        <f>IF(AND('Tab. 3 Souřadnice modalit'!B124&gt;0,'Tab. 2 Příspěvky modalit'!B124&gt;limit),'Tab. 2 Příspěvky modalit'!B124,"")</f>
        <v>0.58295059674308036</v>
      </c>
      <c r="D128" s="2" t="str">
        <f>IF(AND('Tab. 3 Souřadnice modalit'!C124&lt;0,'Tab. 2 Příspěvky modalit'!C124&gt;limit),'Tab. 2 Příspěvky modalit'!C124,"")</f>
        <v/>
      </c>
      <c r="E128" s="2" t="str">
        <f>IF(AND('Tab. 3 Souřadnice modalit'!C124&gt;0,'Tab. 2 Příspěvky modalit'!C124&gt;limit),'Tab. 2 Příspěvky modalit'!C124,"")</f>
        <v/>
      </c>
      <c r="F128" s="2" t="str">
        <f>IF(AND('Tab. 3 Souřadnice modalit'!D124&lt;0,'Tab. 2 Příspěvky modalit'!D124&gt;limit),'Tab. 2 Příspěvky modalit'!D124,"")</f>
        <v/>
      </c>
      <c r="G128" s="2">
        <f>IF(AND('Tab. 3 Souřadnice modalit'!D124&gt;0,'Tab. 2 Příspěvky modalit'!D124&gt;limit),'Tab. 2 Příspěvky modalit'!D124,"")</f>
        <v>0.55674056043394671</v>
      </c>
      <c r="H128" s="2" t="str">
        <f>IF(AND('Tab. 3 Souřadnice modalit'!E124&lt;0,'Tab. 2 Příspěvky modalit'!E124&gt;limit),'Tab. 2 Příspěvky modalit'!E124,"")</f>
        <v/>
      </c>
      <c r="I128" s="2" t="str">
        <f>IF(AND('Tab. 3 Souřadnice modalit'!E124&gt;0,'Tab. 2 Příspěvky modalit'!E124&gt;limit),'Tab. 2 Příspěvky modalit'!E124,"")</f>
        <v/>
      </c>
    </row>
    <row r="129" spans="1:9" x14ac:dyDescent="0.3">
      <c r="A129" s="1" t="s">
        <v>136</v>
      </c>
      <c r="B129" s="2" t="str">
        <f>IF(AND('Tab. 3 Souřadnice modalit'!B125&lt;0,'Tab. 2 Příspěvky modalit'!B125&gt;limit),'Tab. 2 Příspěvky modalit'!B125,"")</f>
        <v/>
      </c>
      <c r="C129" s="2" t="str">
        <f>IF(AND('Tab. 3 Souřadnice modalit'!B125&gt;0,'Tab. 2 Příspěvky modalit'!B125&gt;limit),'Tab. 2 Příspěvky modalit'!B125,"")</f>
        <v/>
      </c>
      <c r="D129" s="2" t="str">
        <f>IF(AND('Tab. 3 Souřadnice modalit'!C125&lt;0,'Tab. 2 Příspěvky modalit'!C125&gt;limit),'Tab. 2 Příspěvky modalit'!C125,"")</f>
        <v/>
      </c>
      <c r="E129" s="2" t="str">
        <f>IF(AND('Tab. 3 Souřadnice modalit'!C125&gt;0,'Tab. 2 Příspěvky modalit'!C125&gt;limit),'Tab. 2 Příspěvky modalit'!C125,"")</f>
        <v/>
      </c>
      <c r="F129" s="2">
        <f>IF(AND('Tab. 3 Souřadnice modalit'!D125&lt;0,'Tab. 2 Příspěvky modalit'!D125&gt;limit),'Tab. 2 Příspěvky modalit'!D125,"")</f>
        <v>0.48033392831917898</v>
      </c>
      <c r="G129" s="2" t="str">
        <f>IF(AND('Tab. 3 Souřadnice modalit'!D125&gt;0,'Tab. 2 Příspěvky modalit'!D125&gt;limit),'Tab. 2 Příspěvky modalit'!D125,"")</f>
        <v/>
      </c>
      <c r="H129" s="2" t="str">
        <f>IF(AND('Tab. 3 Souřadnice modalit'!E125&lt;0,'Tab. 2 Příspěvky modalit'!E125&gt;limit),'Tab. 2 Příspěvky modalit'!E125,"")</f>
        <v/>
      </c>
      <c r="I129" s="2" t="str">
        <f>IF(AND('Tab. 3 Souřadnice modalit'!E125&gt;0,'Tab. 2 Příspěvky modalit'!E125&gt;limit),'Tab. 2 Příspěvky modalit'!E125,"")</f>
        <v/>
      </c>
    </row>
    <row r="130" spans="1:9" x14ac:dyDescent="0.3">
      <c r="A130" s="1" t="s">
        <v>137</v>
      </c>
      <c r="B130" s="2" t="str">
        <f>IF(AND('Tab. 3 Souřadnice modalit'!B126&lt;0,'Tab. 2 Příspěvky modalit'!B126&gt;limit),'Tab. 2 Příspěvky modalit'!B126,"")</f>
        <v/>
      </c>
      <c r="C130" s="2">
        <f>IF(AND('Tab. 3 Souřadnice modalit'!B126&gt;0,'Tab. 2 Příspěvky modalit'!B126&gt;limit),'Tab. 2 Příspěvky modalit'!B126,"")</f>
        <v>0.60492812054458522</v>
      </c>
      <c r="D130" s="2" t="str">
        <f>IF(AND('Tab. 3 Souřadnice modalit'!C126&lt;0,'Tab. 2 Příspěvky modalit'!C126&gt;limit),'Tab. 2 Příspěvky modalit'!C126,"")</f>
        <v/>
      </c>
      <c r="E130" s="2" t="str">
        <f>IF(AND('Tab. 3 Souřadnice modalit'!C126&gt;0,'Tab. 2 Příspěvky modalit'!C126&gt;limit),'Tab. 2 Příspěvky modalit'!C126,"")</f>
        <v/>
      </c>
      <c r="F130" s="2" t="str">
        <f>IF(AND('Tab. 3 Souřadnice modalit'!D126&lt;0,'Tab. 2 Příspěvky modalit'!D126&gt;limit),'Tab. 2 Příspěvky modalit'!D126,"")</f>
        <v/>
      </c>
      <c r="G130" s="2">
        <f>IF(AND('Tab. 3 Souřadnice modalit'!D126&gt;0,'Tab. 2 Příspěvky modalit'!D126&gt;limit),'Tab. 2 Příspěvky modalit'!D126,"")</f>
        <v>1.5277835591886892</v>
      </c>
      <c r="H130" s="2" t="str">
        <f>IF(AND('Tab. 3 Souřadnice modalit'!E126&lt;0,'Tab. 2 Příspěvky modalit'!E126&gt;limit),'Tab. 2 Příspěvky modalit'!E126,"")</f>
        <v/>
      </c>
      <c r="I130" s="2" t="str">
        <f>IF(AND('Tab. 3 Souřadnice modalit'!E126&gt;0,'Tab. 2 Příspěvky modalit'!E126&gt;limit),'Tab. 2 Příspěvky modalit'!E126,"")</f>
        <v/>
      </c>
    </row>
    <row r="131" spans="1:9" x14ac:dyDescent="0.3">
      <c r="A131" s="1" t="s">
        <v>138</v>
      </c>
      <c r="B131" s="2" t="str">
        <f>IF(AND('Tab. 3 Souřadnice modalit'!B127&lt;0,'Tab. 2 Příspěvky modalit'!B127&gt;limit),'Tab. 2 Příspěvky modalit'!B127,"")</f>
        <v/>
      </c>
      <c r="C131" s="2">
        <f>IF(AND('Tab. 3 Souřadnice modalit'!B127&gt;0,'Tab. 2 Příspěvky modalit'!B127&gt;limit),'Tab. 2 Příspěvky modalit'!B127,"")</f>
        <v>0.44427399168645626</v>
      </c>
      <c r="D131" s="2" t="str">
        <f>IF(AND('Tab. 3 Souřadnice modalit'!C127&lt;0,'Tab. 2 Příspěvky modalit'!C127&gt;limit),'Tab. 2 Příspěvky modalit'!C127,"")</f>
        <v/>
      </c>
      <c r="E131" s="2" t="str">
        <f>IF(AND('Tab. 3 Souřadnice modalit'!C127&gt;0,'Tab. 2 Příspěvky modalit'!C127&gt;limit),'Tab. 2 Příspěvky modalit'!C127,"")</f>
        <v/>
      </c>
      <c r="F131" s="2" t="str">
        <f>IF(AND('Tab. 3 Souřadnice modalit'!D127&lt;0,'Tab. 2 Příspěvky modalit'!D127&gt;limit),'Tab. 2 Příspěvky modalit'!D127,"")</f>
        <v/>
      </c>
      <c r="G131" s="2" t="str">
        <f>IF(AND('Tab. 3 Souřadnice modalit'!D127&gt;0,'Tab. 2 Příspěvky modalit'!D127&gt;limit),'Tab. 2 Příspěvky modalit'!D127,"")</f>
        <v/>
      </c>
      <c r="H131" s="2" t="str">
        <f>IF(AND('Tab. 3 Souřadnice modalit'!E127&lt;0,'Tab. 2 Příspěvky modalit'!E127&gt;limit),'Tab. 2 Příspěvky modalit'!E127,"")</f>
        <v/>
      </c>
      <c r="I131" s="2" t="str">
        <f>IF(AND('Tab. 3 Souřadnice modalit'!E127&gt;0,'Tab. 2 Příspěvky modalit'!E127&gt;limit),'Tab. 2 Příspěvky modalit'!E127,"")</f>
        <v/>
      </c>
    </row>
    <row r="132" spans="1:9" x14ac:dyDescent="0.3">
      <c r="A132" s="1" t="s">
        <v>139</v>
      </c>
      <c r="B132" s="2">
        <f>IF(AND('Tab. 3 Souřadnice modalit'!B128&lt;0,'Tab. 2 Příspěvky modalit'!B128&gt;limit),'Tab. 2 Příspěvky modalit'!B128,"")</f>
        <v>0.84220125663126288</v>
      </c>
      <c r="C132" s="2" t="str">
        <f>IF(AND('Tab. 3 Souřadnice modalit'!B128&gt;0,'Tab. 2 Příspěvky modalit'!B128&gt;limit),'Tab. 2 Příspěvky modalit'!B128,"")</f>
        <v/>
      </c>
      <c r="D132" s="2" t="str">
        <f>IF(AND('Tab. 3 Souřadnice modalit'!C128&lt;0,'Tab. 2 Příspěvky modalit'!C128&gt;limit),'Tab. 2 Příspěvky modalit'!C128,"")</f>
        <v/>
      </c>
      <c r="E132" s="2" t="str">
        <f>IF(AND('Tab. 3 Souřadnice modalit'!C128&gt;0,'Tab. 2 Příspěvky modalit'!C128&gt;limit),'Tab. 2 Příspěvky modalit'!C128,"")</f>
        <v/>
      </c>
      <c r="F132" s="2">
        <f>IF(AND('Tab. 3 Souřadnice modalit'!D128&lt;0,'Tab. 2 Příspěvky modalit'!D128&gt;limit),'Tab. 2 Příspěvky modalit'!D128,"")</f>
        <v>1.2553102229689828</v>
      </c>
      <c r="G132" s="2" t="str">
        <f>IF(AND('Tab. 3 Souřadnice modalit'!D128&gt;0,'Tab. 2 Příspěvky modalit'!D128&gt;limit),'Tab. 2 Příspěvky modalit'!D128,"")</f>
        <v/>
      </c>
      <c r="H132" s="2" t="str">
        <f>IF(AND('Tab. 3 Souřadnice modalit'!E128&lt;0,'Tab. 2 Příspěvky modalit'!E128&gt;limit),'Tab. 2 Příspěvky modalit'!E128,"")</f>
        <v/>
      </c>
      <c r="I132" s="2" t="str">
        <f>IF(AND('Tab. 3 Souřadnice modalit'!E128&gt;0,'Tab. 2 Příspěvky modalit'!E128&gt;limit),'Tab. 2 Příspěvky modalit'!E128,"")</f>
        <v/>
      </c>
    </row>
    <row r="133" spans="1:9" x14ac:dyDescent="0.3">
      <c r="A133" s="1" t="s">
        <v>140</v>
      </c>
      <c r="B133" s="2">
        <f>IF(AND('Tab. 3 Souřadnice modalit'!B129&lt;0,'Tab. 2 Příspěvky modalit'!B129&gt;limit),'Tab. 2 Příspěvky modalit'!B129,"")</f>
        <v>1.4249613570180362</v>
      </c>
      <c r="C133" s="2" t="str">
        <f>IF(AND('Tab. 3 Souřadnice modalit'!B129&gt;0,'Tab. 2 Příspěvky modalit'!B129&gt;limit),'Tab. 2 Příspěvky modalit'!B129,"")</f>
        <v/>
      </c>
      <c r="D133" s="2" t="str">
        <f>IF(AND('Tab. 3 Souřadnice modalit'!C129&lt;0,'Tab. 2 Příspěvky modalit'!C129&gt;limit),'Tab. 2 Příspěvky modalit'!C129,"")</f>
        <v/>
      </c>
      <c r="E133" s="2">
        <f>IF(AND('Tab. 3 Souřadnice modalit'!C129&gt;0,'Tab. 2 Příspěvky modalit'!C129&gt;limit),'Tab. 2 Příspěvky modalit'!C129,"")</f>
        <v>0.82859640706927384</v>
      </c>
      <c r="F133" s="2" t="str">
        <f>IF(AND('Tab. 3 Souřadnice modalit'!D129&lt;0,'Tab. 2 Příspěvky modalit'!D129&gt;limit),'Tab. 2 Příspěvky modalit'!D129,"")</f>
        <v/>
      </c>
      <c r="G133" s="2" t="str">
        <f>IF(AND('Tab. 3 Souřadnice modalit'!D129&gt;0,'Tab. 2 Příspěvky modalit'!D129&gt;limit),'Tab. 2 Příspěvky modalit'!D129,"")</f>
        <v/>
      </c>
      <c r="H133" s="2" t="str">
        <f>IF(AND('Tab. 3 Souřadnice modalit'!E129&lt;0,'Tab. 2 Příspěvky modalit'!E129&gt;limit),'Tab. 2 Příspěvky modalit'!E129,"")</f>
        <v/>
      </c>
      <c r="I133" s="2" t="str">
        <f>IF(AND('Tab. 3 Souřadnice modalit'!E129&gt;0,'Tab. 2 Příspěvky modalit'!E129&gt;limit),'Tab. 2 Příspěvky modalit'!E129,"")</f>
        <v/>
      </c>
    </row>
    <row r="134" spans="1:9" x14ac:dyDescent="0.3">
      <c r="A134" s="1" t="s">
        <v>141</v>
      </c>
      <c r="B134" s="2" t="str">
        <f>IF(AND('Tab. 3 Souřadnice modalit'!B130&lt;0,'Tab. 2 Příspěvky modalit'!B130&gt;limit),'Tab. 2 Příspěvky modalit'!B130,"")</f>
        <v/>
      </c>
      <c r="C134" s="2" t="str">
        <f>IF(AND('Tab. 3 Souřadnice modalit'!B130&gt;0,'Tab. 2 Příspěvky modalit'!B130&gt;limit),'Tab. 2 Příspěvky modalit'!B130,"")</f>
        <v/>
      </c>
      <c r="D134" s="2" t="str">
        <f>IF(AND('Tab. 3 Souřadnice modalit'!C130&lt;0,'Tab. 2 Příspěvky modalit'!C130&gt;limit),'Tab. 2 Příspěvky modalit'!C130,"")</f>
        <v/>
      </c>
      <c r="E134" s="2" t="str">
        <f>IF(AND('Tab. 3 Souřadnice modalit'!C130&gt;0,'Tab. 2 Příspěvky modalit'!C130&gt;limit),'Tab. 2 Příspěvky modalit'!C130,"")</f>
        <v/>
      </c>
      <c r="F134" s="2" t="str">
        <f>IF(AND('Tab. 3 Souřadnice modalit'!D130&lt;0,'Tab. 2 Příspěvky modalit'!D130&gt;limit),'Tab. 2 Příspěvky modalit'!D130,"")</f>
        <v/>
      </c>
      <c r="G134" s="2" t="str">
        <f>IF(AND('Tab. 3 Souřadnice modalit'!D130&gt;0,'Tab. 2 Příspěvky modalit'!D130&gt;limit),'Tab. 2 Příspěvky modalit'!D130,"")</f>
        <v/>
      </c>
      <c r="H134" s="2">
        <f>IF(AND('Tab. 3 Souřadnice modalit'!E130&lt;0,'Tab. 2 Příspěvky modalit'!E130&gt;limit),'Tab. 2 Příspěvky modalit'!E130,"")</f>
        <v>0.56761153524630081</v>
      </c>
      <c r="I134" s="2" t="str">
        <f>IF(AND('Tab. 3 Souřadnice modalit'!E130&gt;0,'Tab. 2 Příspěvky modalit'!E130&gt;limit),'Tab. 2 Příspěvky modalit'!E130,"")</f>
        <v/>
      </c>
    </row>
    <row r="135" spans="1:9" x14ac:dyDescent="0.3">
      <c r="A135" s="1" t="s">
        <v>142</v>
      </c>
      <c r="B135" s="2" t="str">
        <f>IF(AND('Tab. 3 Souřadnice modalit'!B131&lt;0,'Tab. 2 Příspěvky modalit'!B131&gt;limit),'Tab. 2 Příspěvky modalit'!B131,"")</f>
        <v/>
      </c>
      <c r="C135" s="2" t="str">
        <f>IF(AND('Tab. 3 Souřadnice modalit'!B131&gt;0,'Tab. 2 Příspěvky modalit'!B131&gt;limit),'Tab. 2 Příspěvky modalit'!B131,"")</f>
        <v/>
      </c>
      <c r="D135" s="2">
        <f>IF(AND('Tab. 3 Souřadnice modalit'!C131&lt;0,'Tab. 2 Příspěvky modalit'!C131&gt;limit),'Tab. 2 Příspěvky modalit'!C131,"")</f>
        <v>1.5940216363217339</v>
      </c>
      <c r="E135" s="2" t="str">
        <f>IF(AND('Tab. 3 Souřadnice modalit'!C131&gt;0,'Tab. 2 Příspěvky modalit'!C131&gt;limit),'Tab. 2 Příspěvky modalit'!C131,"")</f>
        <v/>
      </c>
      <c r="F135" s="2" t="str">
        <f>IF(AND('Tab. 3 Souřadnice modalit'!D131&lt;0,'Tab. 2 Příspěvky modalit'!D131&gt;limit),'Tab. 2 Příspěvky modalit'!D131,"")</f>
        <v/>
      </c>
      <c r="G135" s="2" t="str">
        <f>IF(AND('Tab. 3 Souřadnice modalit'!D131&gt;0,'Tab. 2 Příspěvky modalit'!D131&gt;limit),'Tab. 2 Příspěvky modalit'!D131,"")</f>
        <v/>
      </c>
      <c r="H135" s="2" t="str">
        <f>IF(AND('Tab. 3 Souřadnice modalit'!E131&lt;0,'Tab. 2 Příspěvky modalit'!E131&gt;limit),'Tab. 2 Příspěvky modalit'!E131,"")</f>
        <v/>
      </c>
      <c r="I135" s="2">
        <f>IF(AND('Tab. 3 Souřadnice modalit'!E131&gt;0,'Tab. 2 Příspěvky modalit'!E131&gt;limit),'Tab. 2 Příspěvky modalit'!E131,"")</f>
        <v>2.3876089911835106</v>
      </c>
    </row>
    <row r="136" spans="1:9" x14ac:dyDescent="0.3">
      <c r="A136" s="1" t="s">
        <v>143</v>
      </c>
      <c r="B136" s="2" t="str">
        <f>IF(AND('Tab. 3 Souřadnice modalit'!B132&lt;0,'Tab. 2 Příspěvky modalit'!B132&gt;limit),'Tab. 2 Příspěvky modalit'!B132,"")</f>
        <v/>
      </c>
      <c r="C136" s="2">
        <f>IF(AND('Tab. 3 Souřadnice modalit'!B132&gt;0,'Tab. 2 Příspěvky modalit'!B132&gt;limit),'Tab. 2 Příspěvky modalit'!B132,"")</f>
        <v>0.62534938947090601</v>
      </c>
      <c r="D136" s="2" t="str">
        <f>IF(AND('Tab. 3 Souřadnice modalit'!C132&lt;0,'Tab. 2 Příspěvky modalit'!C132&gt;limit),'Tab. 2 Příspěvky modalit'!C132,"")</f>
        <v/>
      </c>
      <c r="E136" s="2" t="str">
        <f>IF(AND('Tab. 3 Souřadnice modalit'!C132&gt;0,'Tab. 2 Příspěvky modalit'!C132&gt;limit),'Tab. 2 Příspěvky modalit'!C132,"")</f>
        <v/>
      </c>
      <c r="F136" s="2" t="str">
        <f>IF(AND('Tab. 3 Souřadnice modalit'!D132&lt;0,'Tab. 2 Příspěvky modalit'!D132&gt;limit),'Tab. 2 Příspěvky modalit'!D132,"")</f>
        <v/>
      </c>
      <c r="G136" s="2">
        <f>IF(AND('Tab. 3 Souřadnice modalit'!D132&gt;0,'Tab. 2 Příspěvky modalit'!D132&gt;limit),'Tab. 2 Příspěvky modalit'!D132,"")</f>
        <v>0.56056897009477225</v>
      </c>
      <c r="H136" s="2" t="str">
        <f>IF(AND('Tab. 3 Souřadnice modalit'!E132&lt;0,'Tab. 2 Příspěvky modalit'!E132&gt;limit),'Tab. 2 Příspěvky modalit'!E132,"")</f>
        <v/>
      </c>
      <c r="I136" s="2" t="str">
        <f>IF(AND('Tab. 3 Souřadnice modalit'!E132&gt;0,'Tab. 2 Příspěvky modalit'!E132&gt;limit),'Tab. 2 Příspěvky modalit'!E132,"")</f>
        <v/>
      </c>
    </row>
    <row r="137" spans="1:9" x14ac:dyDescent="0.3">
      <c r="A137" s="1" t="s">
        <v>144</v>
      </c>
      <c r="B137" s="2" t="str">
        <f>IF(AND('Tab. 3 Souřadnice modalit'!B133&lt;0,'Tab. 2 Příspěvky modalit'!B133&gt;limit),'Tab. 2 Příspěvky modalit'!B133,"")</f>
        <v/>
      </c>
      <c r="C137" s="2" t="str">
        <f>IF(AND('Tab. 3 Souřadnice modalit'!B133&gt;0,'Tab. 2 Příspěvky modalit'!B133&gt;limit),'Tab. 2 Příspěvky modalit'!B133,"")</f>
        <v/>
      </c>
      <c r="D137" s="2" t="str">
        <f>IF(AND('Tab. 3 Souřadnice modalit'!C133&lt;0,'Tab. 2 Příspěvky modalit'!C133&gt;limit),'Tab. 2 Příspěvky modalit'!C133,"")</f>
        <v/>
      </c>
      <c r="E137" s="2" t="str">
        <f>IF(AND('Tab. 3 Souřadnice modalit'!C133&gt;0,'Tab. 2 Příspěvky modalit'!C133&gt;limit),'Tab. 2 Příspěvky modalit'!C133,"")</f>
        <v/>
      </c>
      <c r="F137" s="2" t="str">
        <f>IF(AND('Tab. 3 Souřadnice modalit'!D133&lt;0,'Tab. 2 Příspěvky modalit'!D133&gt;limit),'Tab. 2 Příspěvky modalit'!D133,"")</f>
        <v/>
      </c>
      <c r="G137" s="2" t="str">
        <f>IF(AND('Tab. 3 Souřadnice modalit'!D133&gt;0,'Tab. 2 Příspěvky modalit'!D133&gt;limit),'Tab. 2 Příspěvky modalit'!D133,"")</f>
        <v/>
      </c>
      <c r="H137" s="2" t="str">
        <f>IF(AND('Tab. 3 Souřadnice modalit'!E133&lt;0,'Tab. 2 Příspěvky modalit'!E133&gt;limit),'Tab. 2 Příspěvky modalit'!E133,"")</f>
        <v/>
      </c>
      <c r="I137" s="2" t="str">
        <f>IF(AND('Tab. 3 Souřadnice modalit'!E133&gt;0,'Tab. 2 Příspěvky modalit'!E133&gt;limit),'Tab. 2 Příspěvky modalit'!E133,"")</f>
        <v/>
      </c>
    </row>
    <row r="138" spans="1:9" x14ac:dyDescent="0.3">
      <c r="A138" s="1" t="s">
        <v>145</v>
      </c>
      <c r="B138" s="2">
        <f>IF(AND('Tab. 3 Souřadnice modalit'!B134&lt;0,'Tab. 2 Příspěvky modalit'!B134&gt;limit),'Tab. 2 Příspěvky modalit'!B134,"")</f>
        <v>1.1283138679228846</v>
      </c>
      <c r="C138" s="2" t="str">
        <f>IF(AND('Tab. 3 Souřadnice modalit'!B134&gt;0,'Tab. 2 Příspěvky modalit'!B134&gt;limit),'Tab. 2 Příspěvky modalit'!B134,"")</f>
        <v/>
      </c>
      <c r="D138" s="2" t="str">
        <f>IF(AND('Tab. 3 Souřadnice modalit'!C134&lt;0,'Tab. 2 Příspěvky modalit'!C134&gt;limit),'Tab. 2 Příspěvky modalit'!C134,"")</f>
        <v/>
      </c>
      <c r="E138" s="2" t="str">
        <f>IF(AND('Tab. 3 Souřadnice modalit'!C134&gt;0,'Tab. 2 Příspěvky modalit'!C134&gt;limit),'Tab. 2 Příspěvky modalit'!C134,"")</f>
        <v/>
      </c>
      <c r="F138" s="2">
        <f>IF(AND('Tab. 3 Souřadnice modalit'!D134&lt;0,'Tab. 2 Příspěvky modalit'!D134&gt;limit),'Tab. 2 Příspěvky modalit'!D134,"")</f>
        <v>0.83335688645135519</v>
      </c>
      <c r="G138" s="2" t="str">
        <f>IF(AND('Tab. 3 Souřadnice modalit'!D134&gt;0,'Tab. 2 Příspěvky modalit'!D134&gt;limit),'Tab. 2 Příspěvky modalit'!D134,"")</f>
        <v/>
      </c>
      <c r="H138" s="2" t="str">
        <f>IF(AND('Tab. 3 Souřadnice modalit'!E134&lt;0,'Tab. 2 Příspěvky modalit'!E134&gt;limit),'Tab. 2 Příspěvky modalit'!E134,"")</f>
        <v/>
      </c>
      <c r="I138" s="2" t="str">
        <f>IF(AND('Tab. 3 Souřadnice modalit'!E134&gt;0,'Tab. 2 Příspěvky modalit'!E134&gt;limit),'Tab. 2 Příspěvky modalit'!E134,"")</f>
        <v/>
      </c>
    </row>
    <row r="139" spans="1:9" x14ac:dyDescent="0.3">
      <c r="A139" s="1" t="s">
        <v>146</v>
      </c>
      <c r="B139" s="2">
        <f>IF(AND('Tab. 3 Souřadnice modalit'!B135&lt;0,'Tab. 2 Příspěvky modalit'!B135&gt;limit),'Tab. 2 Příspěvky modalit'!B135,"")</f>
        <v>0.73628079183884731</v>
      </c>
      <c r="C139" s="2" t="str">
        <f>IF(AND('Tab. 3 Souřadnice modalit'!B135&gt;0,'Tab. 2 Příspěvky modalit'!B135&gt;limit),'Tab. 2 Příspěvky modalit'!B135,"")</f>
        <v/>
      </c>
      <c r="D139" s="2" t="str">
        <f>IF(AND('Tab. 3 Souřadnice modalit'!C135&lt;0,'Tab. 2 Příspěvky modalit'!C135&gt;limit),'Tab. 2 Příspěvky modalit'!C135,"")</f>
        <v/>
      </c>
      <c r="E139" s="2" t="str">
        <f>IF(AND('Tab. 3 Souřadnice modalit'!C135&gt;0,'Tab. 2 Příspěvky modalit'!C135&gt;limit),'Tab. 2 Příspěvky modalit'!C135,"")</f>
        <v/>
      </c>
      <c r="F139" s="2" t="str">
        <f>IF(AND('Tab. 3 Souřadnice modalit'!D135&lt;0,'Tab. 2 Příspěvky modalit'!D135&gt;limit),'Tab. 2 Příspěvky modalit'!D135,"")</f>
        <v/>
      </c>
      <c r="G139" s="2" t="str">
        <f>IF(AND('Tab. 3 Souřadnice modalit'!D135&gt;0,'Tab. 2 Příspěvky modalit'!D135&gt;limit),'Tab. 2 Příspěvky modalit'!D135,"")</f>
        <v/>
      </c>
      <c r="H139" s="2" t="str">
        <f>IF(AND('Tab. 3 Souřadnice modalit'!E135&lt;0,'Tab. 2 Příspěvky modalit'!E135&gt;limit),'Tab. 2 Příspěvky modalit'!E135,"")</f>
        <v/>
      </c>
      <c r="I139" s="2" t="str">
        <f>IF(AND('Tab. 3 Souřadnice modalit'!E135&gt;0,'Tab. 2 Příspěvky modalit'!E135&gt;limit),'Tab. 2 Příspěvky modalit'!E135,"")</f>
        <v/>
      </c>
    </row>
    <row r="140" spans="1:9" x14ac:dyDescent="0.3">
      <c r="A140" s="1" t="s">
        <v>147</v>
      </c>
      <c r="B140" s="2" t="str">
        <f>IF(AND('Tab. 3 Souřadnice modalit'!B136&lt;0,'Tab. 2 Příspěvky modalit'!B136&gt;limit),'Tab. 2 Příspěvky modalit'!B136,"")</f>
        <v/>
      </c>
      <c r="C140" s="2" t="str">
        <f>IF(AND('Tab. 3 Souřadnice modalit'!B136&gt;0,'Tab. 2 Příspěvky modalit'!B136&gt;limit),'Tab. 2 Příspěvky modalit'!B136,"")</f>
        <v/>
      </c>
      <c r="D140" s="2" t="str">
        <f>IF(AND('Tab. 3 Souřadnice modalit'!C136&lt;0,'Tab. 2 Příspěvky modalit'!C136&gt;limit),'Tab. 2 Příspěvky modalit'!C136,"")</f>
        <v/>
      </c>
      <c r="E140" s="2" t="str">
        <f>IF(AND('Tab. 3 Souřadnice modalit'!C136&gt;0,'Tab. 2 Příspěvky modalit'!C136&gt;limit),'Tab. 2 Příspěvky modalit'!C136,"")</f>
        <v/>
      </c>
      <c r="F140" s="2" t="str">
        <f>IF(AND('Tab. 3 Souřadnice modalit'!D136&lt;0,'Tab. 2 Příspěvky modalit'!D136&gt;limit),'Tab. 2 Příspěvky modalit'!D136,"")</f>
        <v/>
      </c>
      <c r="G140" s="2" t="str">
        <f>IF(AND('Tab. 3 Souřadnice modalit'!D136&gt;0,'Tab. 2 Příspěvky modalit'!D136&gt;limit),'Tab. 2 Příspěvky modalit'!D136,"")</f>
        <v/>
      </c>
      <c r="H140" s="2" t="str">
        <f>IF(AND('Tab. 3 Souřadnice modalit'!E136&lt;0,'Tab. 2 Příspěvky modalit'!E136&gt;limit),'Tab. 2 Příspěvky modalit'!E136,"")</f>
        <v/>
      </c>
      <c r="I140" s="2" t="str">
        <f>IF(AND('Tab. 3 Souřadnice modalit'!E136&gt;0,'Tab. 2 Příspěvky modalit'!E136&gt;limit),'Tab. 2 Příspěvky modalit'!E136,"")</f>
        <v/>
      </c>
    </row>
    <row r="141" spans="1:9" x14ac:dyDescent="0.3">
      <c r="A141" s="1" t="s">
        <v>148</v>
      </c>
      <c r="B141" s="2" t="str">
        <f>IF(AND('Tab. 3 Souřadnice modalit'!B137&lt;0,'Tab. 2 Příspěvky modalit'!B137&gt;limit),'Tab. 2 Příspěvky modalit'!B137,"")</f>
        <v/>
      </c>
      <c r="C141" s="2">
        <f>IF(AND('Tab. 3 Souřadnice modalit'!B137&gt;0,'Tab. 2 Příspěvky modalit'!B137&gt;limit),'Tab. 2 Příspěvky modalit'!B137,"")</f>
        <v>0.46780245086759836</v>
      </c>
      <c r="D141" s="2" t="str">
        <f>IF(AND('Tab. 3 Souřadnice modalit'!C137&lt;0,'Tab. 2 Příspěvky modalit'!C137&gt;limit),'Tab. 2 Příspěvky modalit'!C137,"")</f>
        <v/>
      </c>
      <c r="E141" s="2" t="str">
        <f>IF(AND('Tab. 3 Souřadnice modalit'!C137&gt;0,'Tab. 2 Příspěvky modalit'!C137&gt;limit),'Tab. 2 Příspěvky modalit'!C137,"")</f>
        <v/>
      </c>
      <c r="F141" s="2" t="str">
        <f>IF(AND('Tab. 3 Souřadnice modalit'!D137&lt;0,'Tab. 2 Příspěvky modalit'!D137&gt;limit),'Tab. 2 Příspěvky modalit'!D137,"")</f>
        <v/>
      </c>
      <c r="G141" s="2" t="str">
        <f>IF(AND('Tab. 3 Souřadnice modalit'!D137&gt;0,'Tab. 2 Příspěvky modalit'!D137&gt;limit),'Tab. 2 Příspěvky modalit'!D137,"")</f>
        <v/>
      </c>
      <c r="H141" s="2" t="str">
        <f>IF(AND('Tab. 3 Souřadnice modalit'!E137&lt;0,'Tab. 2 Příspěvky modalit'!E137&gt;limit),'Tab. 2 Příspěvky modalit'!E137,"")</f>
        <v/>
      </c>
      <c r="I141" s="2" t="str">
        <f>IF(AND('Tab. 3 Souřadnice modalit'!E137&gt;0,'Tab. 2 Příspěvky modalit'!E137&gt;limit),'Tab. 2 Příspěvky modalit'!E137,"")</f>
        <v/>
      </c>
    </row>
    <row r="142" spans="1:9" x14ac:dyDescent="0.3">
      <c r="A142" s="1" t="s">
        <v>149</v>
      </c>
      <c r="B142" s="2" t="str">
        <f>IF(AND('Tab. 3 Souřadnice modalit'!B138&lt;0,'Tab. 2 Příspěvky modalit'!B138&gt;limit),'Tab. 2 Příspěvky modalit'!B138,"")</f>
        <v/>
      </c>
      <c r="C142" s="2">
        <f>IF(AND('Tab. 3 Souřadnice modalit'!B138&gt;0,'Tab. 2 Příspěvky modalit'!B138&gt;limit),'Tab. 2 Příspěvky modalit'!B138,"")</f>
        <v>2.4046295153772479</v>
      </c>
      <c r="D142" s="2" t="str">
        <f>IF(AND('Tab. 3 Souřadnice modalit'!C138&lt;0,'Tab. 2 Příspěvky modalit'!C138&gt;limit),'Tab. 2 Příspěvky modalit'!C138,"")</f>
        <v/>
      </c>
      <c r="E142" s="2" t="str">
        <f>IF(AND('Tab. 3 Souřadnice modalit'!C138&gt;0,'Tab. 2 Příspěvky modalit'!C138&gt;limit),'Tab. 2 Příspěvky modalit'!C138,"")</f>
        <v/>
      </c>
      <c r="F142" s="2">
        <f>IF(AND('Tab. 3 Souřadnice modalit'!D138&lt;0,'Tab. 2 Příspěvky modalit'!D138&gt;limit),'Tab. 2 Příspěvky modalit'!D138,"")</f>
        <v>1.2763008877938626</v>
      </c>
      <c r="G142" s="2" t="str">
        <f>IF(AND('Tab. 3 Souřadnice modalit'!D138&gt;0,'Tab. 2 Příspěvky modalit'!D138&gt;limit),'Tab. 2 Příspěvky modalit'!D138,"")</f>
        <v/>
      </c>
      <c r="H142" s="2" t="str">
        <f>IF(AND('Tab. 3 Souřadnice modalit'!E138&lt;0,'Tab. 2 Příspěvky modalit'!E138&gt;limit),'Tab. 2 Příspěvky modalit'!E138,"")</f>
        <v/>
      </c>
      <c r="I142" s="2" t="str">
        <f>IF(AND('Tab. 3 Souřadnice modalit'!E138&gt;0,'Tab. 2 Příspěvky modalit'!E138&gt;limit),'Tab. 2 Příspěvky modalit'!E138,"")</f>
        <v/>
      </c>
    </row>
    <row r="143" spans="1:9" x14ac:dyDescent="0.3">
      <c r="A143" s="1" t="s">
        <v>150</v>
      </c>
      <c r="B143" s="2" t="str">
        <f>IF(AND('Tab. 3 Souřadnice modalit'!B139&lt;0,'Tab. 2 Příspěvky modalit'!B139&gt;limit),'Tab. 2 Příspěvky modalit'!B139,"")</f>
        <v/>
      </c>
      <c r="C143" s="2" t="str">
        <f>IF(AND('Tab. 3 Souřadnice modalit'!B139&gt;0,'Tab. 2 Příspěvky modalit'!B139&gt;limit),'Tab. 2 Příspěvky modalit'!B139,"")</f>
        <v/>
      </c>
      <c r="D143" s="2" t="str">
        <f>IF(AND('Tab. 3 Souřadnice modalit'!C139&lt;0,'Tab. 2 Příspěvky modalit'!C139&gt;limit),'Tab. 2 Příspěvky modalit'!C139,"")</f>
        <v/>
      </c>
      <c r="E143" s="2" t="str">
        <f>IF(AND('Tab. 3 Souřadnice modalit'!C139&gt;0,'Tab. 2 Příspěvky modalit'!C139&gt;limit),'Tab. 2 Příspěvky modalit'!C139,"")</f>
        <v/>
      </c>
      <c r="F143" s="2" t="str">
        <f>IF(AND('Tab. 3 Souřadnice modalit'!D139&lt;0,'Tab. 2 Příspěvky modalit'!D139&gt;limit),'Tab. 2 Příspěvky modalit'!D139,"")</f>
        <v/>
      </c>
      <c r="G143" s="2" t="str">
        <f>IF(AND('Tab. 3 Souřadnice modalit'!D139&gt;0,'Tab. 2 Příspěvky modalit'!D139&gt;limit),'Tab. 2 Příspěvky modalit'!D139,"")</f>
        <v/>
      </c>
      <c r="H143" s="2" t="str">
        <f>IF(AND('Tab. 3 Souřadnice modalit'!E139&lt;0,'Tab. 2 Příspěvky modalit'!E139&gt;limit),'Tab. 2 Příspěvky modalit'!E139,"")</f>
        <v/>
      </c>
      <c r="I143" s="2" t="str">
        <f>IF(AND('Tab. 3 Souřadnice modalit'!E139&gt;0,'Tab. 2 Příspěvky modalit'!E139&gt;limit),'Tab. 2 Příspěvky modalit'!E139,"")</f>
        <v/>
      </c>
    </row>
    <row r="144" spans="1:9" x14ac:dyDescent="0.3">
      <c r="A144" s="1" t="s">
        <v>151</v>
      </c>
      <c r="B144" s="2">
        <f>IF(AND('Tab. 3 Souřadnice modalit'!B140&lt;0,'Tab. 2 Příspěvky modalit'!B140&gt;limit),'Tab. 2 Příspěvky modalit'!B140,"")</f>
        <v>1.514117329125573</v>
      </c>
      <c r="C144" s="2" t="str">
        <f>IF(AND('Tab. 3 Souřadnice modalit'!B140&gt;0,'Tab. 2 Příspěvky modalit'!B140&gt;limit),'Tab. 2 Příspěvky modalit'!B140,"")</f>
        <v/>
      </c>
      <c r="D144" s="2" t="str">
        <f>IF(AND('Tab. 3 Souřadnice modalit'!C140&lt;0,'Tab. 2 Příspěvky modalit'!C140&gt;limit),'Tab. 2 Příspěvky modalit'!C140,"")</f>
        <v/>
      </c>
      <c r="E144" s="2" t="str">
        <f>IF(AND('Tab. 3 Souřadnice modalit'!C140&gt;0,'Tab. 2 Příspěvky modalit'!C140&gt;limit),'Tab. 2 Příspěvky modalit'!C140,"")</f>
        <v/>
      </c>
      <c r="F144" s="2" t="str">
        <f>IF(AND('Tab. 3 Souřadnice modalit'!D140&lt;0,'Tab. 2 Příspěvky modalit'!D140&gt;limit),'Tab. 2 Příspěvky modalit'!D140,"")</f>
        <v/>
      </c>
      <c r="G144" s="2">
        <f>IF(AND('Tab. 3 Souřadnice modalit'!D140&gt;0,'Tab. 2 Příspěvky modalit'!D140&gt;limit),'Tab. 2 Příspěvky modalit'!D140,"")</f>
        <v>1.2629756737040958</v>
      </c>
      <c r="H144" s="2" t="str">
        <f>IF(AND('Tab. 3 Souřadnice modalit'!E140&lt;0,'Tab. 2 Příspěvky modalit'!E140&gt;limit),'Tab. 2 Příspěvky modalit'!E140,"")</f>
        <v/>
      </c>
      <c r="I144" s="2" t="str">
        <f>IF(AND('Tab. 3 Souřadnice modalit'!E140&gt;0,'Tab. 2 Příspěvky modalit'!E140&gt;limit),'Tab. 2 Příspěvky modalit'!E140,"")</f>
        <v/>
      </c>
    </row>
    <row r="145" spans="1:9" x14ac:dyDescent="0.3">
      <c r="A145" s="1" t="s">
        <v>152</v>
      </c>
      <c r="B145" s="2">
        <f>IF(AND('Tab. 3 Souřadnice modalit'!B141&lt;0,'Tab. 2 Příspěvky modalit'!B141&gt;limit),'Tab. 2 Příspěvky modalit'!B141,"")</f>
        <v>0.61782710327629242</v>
      </c>
      <c r="C145" s="2" t="str">
        <f>IF(AND('Tab. 3 Souřadnice modalit'!B141&gt;0,'Tab. 2 Příspěvky modalit'!B141&gt;limit),'Tab. 2 Příspěvky modalit'!B141,"")</f>
        <v/>
      </c>
      <c r="D145" s="2" t="str">
        <f>IF(AND('Tab. 3 Souřadnice modalit'!C141&lt;0,'Tab. 2 Příspěvky modalit'!C141&gt;limit),'Tab. 2 Příspěvky modalit'!C141,"")</f>
        <v/>
      </c>
      <c r="E145" s="2" t="str">
        <f>IF(AND('Tab. 3 Souřadnice modalit'!C141&gt;0,'Tab. 2 Příspěvky modalit'!C141&gt;limit),'Tab. 2 Příspěvky modalit'!C141,"")</f>
        <v/>
      </c>
      <c r="F145" s="2" t="str">
        <f>IF(AND('Tab. 3 Souřadnice modalit'!D141&lt;0,'Tab. 2 Příspěvky modalit'!D141&gt;limit),'Tab. 2 Příspěvky modalit'!D141,"")</f>
        <v/>
      </c>
      <c r="G145" s="2">
        <f>IF(AND('Tab. 3 Souřadnice modalit'!D141&gt;0,'Tab. 2 Příspěvky modalit'!D141&gt;limit),'Tab. 2 Příspěvky modalit'!D141,"")</f>
        <v>0.80323415284825961</v>
      </c>
      <c r="H145" s="2" t="str">
        <f>IF(AND('Tab. 3 Souřadnice modalit'!E141&lt;0,'Tab. 2 Příspěvky modalit'!E141&gt;limit),'Tab. 2 Příspěvky modalit'!E141,"")</f>
        <v/>
      </c>
      <c r="I145" s="2" t="str">
        <f>IF(AND('Tab. 3 Souřadnice modalit'!E141&gt;0,'Tab. 2 Příspěvky modalit'!E141&gt;limit),'Tab. 2 Příspěvky modalit'!E141,"")</f>
        <v/>
      </c>
    </row>
    <row r="146" spans="1:9" x14ac:dyDescent="0.3">
      <c r="A146" s="1" t="s">
        <v>153</v>
      </c>
      <c r="B146" s="2" t="str">
        <f>IF(AND('Tab. 3 Souřadnice modalit'!B142&lt;0,'Tab. 2 Příspěvky modalit'!B142&gt;limit),'Tab. 2 Příspěvky modalit'!B142,"")</f>
        <v/>
      </c>
      <c r="C146" s="2" t="str">
        <f>IF(AND('Tab. 3 Souřadnice modalit'!B142&gt;0,'Tab. 2 Příspěvky modalit'!B142&gt;limit),'Tab. 2 Příspěvky modalit'!B142,"")</f>
        <v/>
      </c>
      <c r="D146" s="2" t="str">
        <f>IF(AND('Tab. 3 Souřadnice modalit'!C142&lt;0,'Tab. 2 Příspěvky modalit'!C142&gt;limit),'Tab. 2 Příspěvky modalit'!C142,"")</f>
        <v/>
      </c>
      <c r="E146" s="2" t="str">
        <f>IF(AND('Tab. 3 Souřadnice modalit'!C142&gt;0,'Tab. 2 Příspěvky modalit'!C142&gt;limit),'Tab. 2 Příspěvky modalit'!C142,"")</f>
        <v/>
      </c>
      <c r="F146" s="2" t="str">
        <f>IF(AND('Tab. 3 Souřadnice modalit'!D142&lt;0,'Tab. 2 Příspěvky modalit'!D142&gt;limit),'Tab. 2 Příspěvky modalit'!D142,"")</f>
        <v/>
      </c>
      <c r="G146" s="2" t="str">
        <f>IF(AND('Tab. 3 Souřadnice modalit'!D142&gt;0,'Tab. 2 Příspěvky modalit'!D142&gt;limit),'Tab. 2 Příspěvky modalit'!D142,"")</f>
        <v/>
      </c>
      <c r="H146" s="2" t="str">
        <f>IF(AND('Tab. 3 Souřadnice modalit'!E142&lt;0,'Tab. 2 Příspěvky modalit'!E142&gt;limit),'Tab. 2 Příspěvky modalit'!E142,"")</f>
        <v/>
      </c>
      <c r="I146" s="2" t="str">
        <f>IF(AND('Tab. 3 Souřadnice modalit'!E142&gt;0,'Tab. 2 Příspěvky modalit'!E142&gt;limit),'Tab. 2 Příspěvky modalit'!E142,"")</f>
        <v/>
      </c>
    </row>
    <row r="147" spans="1:9" x14ac:dyDescent="0.3">
      <c r="A147" s="1" t="s">
        <v>154</v>
      </c>
      <c r="B147" s="2" t="str">
        <f>IF(AND('Tab. 3 Souřadnice modalit'!B143&lt;0,'Tab. 2 Příspěvky modalit'!B143&gt;limit),'Tab. 2 Příspěvky modalit'!B143,"")</f>
        <v/>
      </c>
      <c r="C147" s="2" t="str">
        <f>IF(AND('Tab. 3 Souřadnice modalit'!B143&gt;0,'Tab. 2 Příspěvky modalit'!B143&gt;limit),'Tab. 2 Příspěvky modalit'!B143,"")</f>
        <v/>
      </c>
      <c r="D147" s="2" t="str">
        <f>IF(AND('Tab. 3 Souřadnice modalit'!C143&lt;0,'Tab. 2 Příspěvky modalit'!C143&gt;limit),'Tab. 2 Příspěvky modalit'!C143,"")</f>
        <v/>
      </c>
      <c r="E147" s="2" t="str">
        <f>IF(AND('Tab. 3 Souřadnice modalit'!C143&gt;0,'Tab. 2 Příspěvky modalit'!C143&gt;limit),'Tab. 2 Příspěvky modalit'!C143,"")</f>
        <v/>
      </c>
      <c r="F147" s="2">
        <f>IF(AND('Tab. 3 Souřadnice modalit'!D143&lt;0,'Tab. 2 Příspěvky modalit'!D143&gt;limit),'Tab. 2 Příspěvky modalit'!D143,"")</f>
        <v>0.48322420554422302</v>
      </c>
      <c r="G147" s="2" t="str">
        <f>IF(AND('Tab. 3 Souřadnice modalit'!D143&gt;0,'Tab. 2 Příspěvky modalit'!D143&gt;limit),'Tab. 2 Příspěvky modalit'!D143,"")</f>
        <v/>
      </c>
      <c r="H147" s="2" t="str">
        <f>IF(AND('Tab. 3 Souřadnice modalit'!E143&lt;0,'Tab. 2 Příspěvky modalit'!E143&gt;limit),'Tab. 2 Příspěvky modalit'!E143,"")</f>
        <v/>
      </c>
      <c r="I147" s="2" t="str">
        <f>IF(AND('Tab. 3 Souřadnice modalit'!E143&gt;0,'Tab. 2 Příspěvky modalit'!E143&gt;limit),'Tab. 2 Příspěvky modalit'!E143,"")</f>
        <v/>
      </c>
    </row>
    <row r="148" spans="1:9" x14ac:dyDescent="0.3">
      <c r="A148" s="1" t="s">
        <v>155</v>
      </c>
      <c r="B148" s="2" t="str">
        <f>IF(AND('Tab. 3 Souřadnice modalit'!B144&lt;0,'Tab. 2 Příspěvky modalit'!B144&gt;limit),'Tab. 2 Příspěvky modalit'!B144,"")</f>
        <v/>
      </c>
      <c r="C148" s="2">
        <f>IF(AND('Tab. 3 Souřadnice modalit'!B144&gt;0,'Tab. 2 Příspěvky modalit'!B144&gt;limit),'Tab. 2 Příspěvky modalit'!B144,"")</f>
        <v>3.0452327302891242</v>
      </c>
      <c r="D148" s="2" t="str">
        <f>IF(AND('Tab. 3 Souřadnice modalit'!C144&lt;0,'Tab. 2 Příspěvky modalit'!C144&gt;limit),'Tab. 2 Příspěvky modalit'!C144,"")</f>
        <v/>
      </c>
      <c r="E148" s="2" t="str">
        <f>IF(AND('Tab. 3 Souřadnice modalit'!C144&gt;0,'Tab. 2 Příspěvky modalit'!C144&gt;limit),'Tab. 2 Příspěvky modalit'!C144,"")</f>
        <v/>
      </c>
      <c r="F148" s="2">
        <f>IF(AND('Tab. 3 Souřadnice modalit'!D144&lt;0,'Tab. 2 Příspěvky modalit'!D144&gt;limit),'Tab. 2 Příspěvky modalit'!D144,"")</f>
        <v>0.74888111256912882</v>
      </c>
      <c r="G148" s="2" t="str">
        <f>IF(AND('Tab. 3 Souřadnice modalit'!D144&gt;0,'Tab. 2 Příspěvky modalit'!D144&gt;limit),'Tab. 2 Příspěvky modalit'!D144,"")</f>
        <v/>
      </c>
      <c r="H148" s="2" t="str">
        <f>IF(AND('Tab. 3 Souřadnice modalit'!E144&lt;0,'Tab. 2 Příspěvky modalit'!E144&gt;limit),'Tab. 2 Příspěvky modalit'!E144,"")</f>
        <v/>
      </c>
      <c r="I148" s="2" t="str">
        <f>IF(AND('Tab. 3 Souřadnice modalit'!E144&gt;0,'Tab. 2 Příspěvky modalit'!E144&gt;limit),'Tab. 2 Příspěvky modalit'!E144,"")</f>
        <v/>
      </c>
    </row>
    <row r="149" spans="1:9" x14ac:dyDescent="0.3">
      <c r="A149" s="1" t="s">
        <v>156</v>
      </c>
      <c r="B149" s="2" t="str">
        <f>IF(AND('Tab. 3 Souřadnice modalit'!B145&lt;0,'Tab. 2 Příspěvky modalit'!B145&gt;limit),'Tab. 2 Příspěvky modalit'!B145,"")</f>
        <v/>
      </c>
      <c r="C149" s="2" t="str">
        <f>IF(AND('Tab. 3 Souřadnice modalit'!B145&gt;0,'Tab. 2 Příspěvky modalit'!B145&gt;limit),'Tab. 2 Příspěvky modalit'!B145,"")</f>
        <v/>
      </c>
      <c r="D149" s="2" t="str">
        <f>IF(AND('Tab. 3 Souřadnice modalit'!C145&lt;0,'Tab. 2 Příspěvky modalit'!C145&gt;limit),'Tab. 2 Příspěvky modalit'!C145,"")</f>
        <v/>
      </c>
      <c r="E149" s="2" t="str">
        <f>IF(AND('Tab. 3 Souřadnice modalit'!C145&gt;0,'Tab. 2 Příspěvky modalit'!C145&gt;limit),'Tab. 2 Příspěvky modalit'!C145,"")</f>
        <v/>
      </c>
      <c r="F149" s="2" t="str">
        <f>IF(AND('Tab. 3 Souřadnice modalit'!D145&lt;0,'Tab. 2 Příspěvky modalit'!D145&gt;limit),'Tab. 2 Příspěvky modalit'!D145,"")</f>
        <v/>
      </c>
      <c r="G149" s="2" t="str">
        <f>IF(AND('Tab. 3 Souřadnice modalit'!D145&gt;0,'Tab. 2 Příspěvky modalit'!D145&gt;limit),'Tab. 2 Příspěvky modalit'!D145,"")</f>
        <v/>
      </c>
      <c r="H149" s="2" t="str">
        <f>IF(AND('Tab. 3 Souřadnice modalit'!E145&lt;0,'Tab. 2 Příspěvky modalit'!E145&gt;limit),'Tab. 2 Příspěvky modalit'!E145,"")</f>
        <v/>
      </c>
      <c r="I149" s="2" t="str">
        <f>IF(AND('Tab. 3 Souřadnice modalit'!E145&gt;0,'Tab. 2 Příspěvky modalit'!E145&gt;limit),'Tab. 2 Příspěvky modalit'!E145,"")</f>
        <v/>
      </c>
    </row>
    <row r="150" spans="1:9" x14ac:dyDescent="0.3">
      <c r="A150" s="1" t="s">
        <v>157</v>
      </c>
      <c r="B150" s="2">
        <f>IF(AND('Tab. 3 Souřadnice modalit'!B146&lt;0,'Tab. 2 Příspěvky modalit'!B146&gt;limit),'Tab. 2 Příspěvky modalit'!B146,"")</f>
        <v>1.3500173746535067</v>
      </c>
      <c r="C150" s="2" t="str">
        <f>IF(AND('Tab. 3 Souřadnice modalit'!B146&gt;0,'Tab. 2 Příspěvky modalit'!B146&gt;limit),'Tab. 2 Příspěvky modalit'!B146,"")</f>
        <v/>
      </c>
      <c r="D150" s="2" t="str">
        <f>IF(AND('Tab. 3 Souřadnice modalit'!C146&lt;0,'Tab. 2 Příspěvky modalit'!C146&gt;limit),'Tab. 2 Příspěvky modalit'!C146,"")</f>
        <v/>
      </c>
      <c r="E150" s="2" t="str">
        <f>IF(AND('Tab. 3 Souřadnice modalit'!C146&gt;0,'Tab. 2 Příspěvky modalit'!C146&gt;limit),'Tab. 2 Příspěvky modalit'!C146,"")</f>
        <v/>
      </c>
      <c r="F150" s="2" t="str">
        <f>IF(AND('Tab. 3 Souřadnice modalit'!D146&lt;0,'Tab. 2 Příspěvky modalit'!D146&gt;limit),'Tab. 2 Příspěvky modalit'!D146,"")</f>
        <v/>
      </c>
      <c r="G150" s="2">
        <f>IF(AND('Tab. 3 Souřadnice modalit'!D146&gt;0,'Tab. 2 Příspěvky modalit'!D146&gt;limit),'Tab. 2 Příspěvky modalit'!D146,"")</f>
        <v>0.45485301290177743</v>
      </c>
      <c r="H150" s="2" t="str">
        <f>IF(AND('Tab. 3 Souřadnice modalit'!E146&lt;0,'Tab. 2 Příspěvky modalit'!E146&gt;limit),'Tab. 2 Příspěvky modalit'!E146,"")</f>
        <v/>
      </c>
      <c r="I150" s="2" t="str">
        <f>IF(AND('Tab. 3 Souřadnice modalit'!E146&gt;0,'Tab. 2 Příspěvky modalit'!E146&gt;limit),'Tab. 2 Příspěvky modalit'!E146,"")</f>
        <v/>
      </c>
    </row>
    <row r="151" spans="1:9" x14ac:dyDescent="0.3">
      <c r="A151" s="1" t="s">
        <v>158</v>
      </c>
      <c r="B151" s="2" t="str">
        <f>IF(AND('Tab. 3 Souřadnice modalit'!B147&lt;0,'Tab. 2 Příspěvky modalit'!B147&gt;limit),'Tab. 2 Příspěvky modalit'!B147,"")</f>
        <v/>
      </c>
      <c r="C151" s="2">
        <f>IF(AND('Tab. 3 Souřadnice modalit'!B147&gt;0,'Tab. 2 Příspěvky modalit'!B147&gt;limit),'Tab. 2 Příspěvky modalit'!B147,"")</f>
        <v>0.62836437107514642</v>
      </c>
      <c r="D151" s="2" t="str">
        <f>IF(AND('Tab. 3 Souřadnice modalit'!C147&lt;0,'Tab. 2 Příspěvky modalit'!C147&gt;limit),'Tab. 2 Příspěvky modalit'!C147,"")</f>
        <v/>
      </c>
      <c r="E151" s="2">
        <f>IF(AND('Tab. 3 Souřadnice modalit'!C147&gt;0,'Tab. 2 Příspěvky modalit'!C147&gt;limit),'Tab. 2 Příspěvky modalit'!C147,"")</f>
        <v>0.52347788264135819</v>
      </c>
      <c r="F151" s="2">
        <f>IF(AND('Tab. 3 Souřadnice modalit'!D147&lt;0,'Tab. 2 Příspěvky modalit'!D147&gt;limit),'Tab. 2 Příspěvky modalit'!D147,"")</f>
        <v>0.9844680089896779</v>
      </c>
      <c r="G151" s="2" t="str">
        <f>IF(AND('Tab. 3 Souřadnice modalit'!D147&gt;0,'Tab. 2 Příspěvky modalit'!D147&gt;limit),'Tab. 2 Příspěvky modalit'!D147,"")</f>
        <v/>
      </c>
      <c r="H151" s="2" t="str">
        <f>IF(AND('Tab. 3 Souřadnice modalit'!E147&lt;0,'Tab. 2 Příspěvky modalit'!E147&gt;limit),'Tab. 2 Příspěvky modalit'!E147,"")</f>
        <v/>
      </c>
      <c r="I151" s="2" t="str">
        <f>IF(AND('Tab. 3 Souřadnice modalit'!E147&gt;0,'Tab. 2 Příspěvky modalit'!E147&gt;limit),'Tab. 2 Příspěvky modalit'!E147,"")</f>
        <v/>
      </c>
    </row>
    <row r="152" spans="1:9" x14ac:dyDescent="0.3">
      <c r="A152" s="1" t="s">
        <v>159</v>
      </c>
      <c r="B152" s="2">
        <f>IF(AND('Tab. 3 Souřadnice modalit'!B148&lt;0,'Tab. 2 Příspěvky modalit'!B148&gt;limit),'Tab. 2 Příspěvky modalit'!B148,"")</f>
        <v>0.93157006506735218</v>
      </c>
      <c r="C152" s="2" t="str">
        <f>IF(AND('Tab. 3 Souřadnice modalit'!B148&gt;0,'Tab. 2 Příspěvky modalit'!B148&gt;limit),'Tab. 2 Příspěvky modalit'!B148,"")</f>
        <v/>
      </c>
      <c r="D152" s="2">
        <f>IF(AND('Tab. 3 Souřadnice modalit'!C148&lt;0,'Tab. 2 Příspěvky modalit'!C148&gt;limit),'Tab. 2 Příspěvky modalit'!C148,"")</f>
        <v>0.77607252677158989</v>
      </c>
      <c r="E152" s="2" t="str">
        <f>IF(AND('Tab. 3 Souřadnice modalit'!C148&gt;0,'Tab. 2 Příspěvky modalit'!C148&gt;limit),'Tab. 2 Příspěvky modalit'!C148,"")</f>
        <v/>
      </c>
      <c r="F152" s="2" t="str">
        <f>IF(AND('Tab. 3 Souřadnice modalit'!D148&lt;0,'Tab. 2 Příspěvky modalit'!D148&gt;limit),'Tab. 2 Příspěvky modalit'!D148,"")</f>
        <v/>
      </c>
      <c r="G152" s="2">
        <f>IF(AND('Tab. 3 Souřadnice modalit'!D148&gt;0,'Tab. 2 Příspěvky modalit'!D148&gt;limit),'Tab. 2 Příspěvky modalit'!D148,"")</f>
        <v>1.4595049773781179</v>
      </c>
      <c r="H152" s="2" t="str">
        <f>IF(AND('Tab. 3 Souřadnice modalit'!E148&lt;0,'Tab. 2 Příspěvky modalit'!E148&gt;limit),'Tab. 2 Příspěvky modalit'!E148,"")</f>
        <v/>
      </c>
      <c r="I152" s="2">
        <f>IF(AND('Tab. 3 Souřadnice modalit'!E148&gt;0,'Tab. 2 Příspěvky modalit'!E148&gt;limit),'Tab. 2 Příspěvky modalit'!E148,"")</f>
        <v>0.62001946067437841</v>
      </c>
    </row>
    <row r="153" spans="1:9" x14ac:dyDescent="0.3">
      <c r="A153" s="1" t="s">
        <v>160</v>
      </c>
      <c r="B153" s="2" t="str">
        <f>IF(AND('Tab. 3 Souřadnice modalit'!B149&lt;0,'Tab. 2 Příspěvky modalit'!B149&gt;limit),'Tab. 2 Příspěvky modalit'!B149,"")</f>
        <v/>
      </c>
      <c r="C153" s="2">
        <f>IF(AND('Tab. 3 Souřadnice modalit'!B149&gt;0,'Tab. 2 Příspěvky modalit'!B149&gt;limit),'Tab. 2 Příspěvky modalit'!B149,"")</f>
        <v>1.3074571538233655</v>
      </c>
      <c r="D153" s="2" t="str">
        <f>IF(AND('Tab. 3 Souřadnice modalit'!C149&lt;0,'Tab. 2 Příspěvky modalit'!C149&gt;limit),'Tab. 2 Příspěvky modalit'!C149,"")</f>
        <v/>
      </c>
      <c r="E153" s="2" t="str">
        <f>IF(AND('Tab. 3 Souřadnice modalit'!C149&gt;0,'Tab. 2 Příspěvky modalit'!C149&gt;limit),'Tab. 2 Příspěvky modalit'!C149,"")</f>
        <v/>
      </c>
      <c r="F153" s="2">
        <f>IF(AND('Tab. 3 Souřadnice modalit'!D149&lt;0,'Tab. 2 Příspěvky modalit'!D149&gt;limit),'Tab. 2 Příspěvky modalit'!D149,"")</f>
        <v>1.7323542059561305</v>
      </c>
      <c r="G153" s="2" t="str">
        <f>IF(AND('Tab. 3 Souřadnice modalit'!D149&gt;0,'Tab. 2 Příspěvky modalit'!D149&gt;limit),'Tab. 2 Příspěvky modalit'!D149,"")</f>
        <v/>
      </c>
      <c r="H153" s="2" t="str">
        <f>IF(AND('Tab. 3 Souřadnice modalit'!E149&lt;0,'Tab. 2 Příspěvky modalit'!E149&gt;limit),'Tab. 2 Příspěvky modalit'!E149,"")</f>
        <v/>
      </c>
      <c r="I153" s="2" t="str">
        <f>IF(AND('Tab. 3 Souřadnice modalit'!E149&gt;0,'Tab. 2 Příspěvky modalit'!E149&gt;limit),'Tab. 2 Příspěvky modalit'!E149,"")</f>
        <v/>
      </c>
    </row>
    <row r="154" spans="1:9" x14ac:dyDescent="0.3">
      <c r="A154" s="1" t="s">
        <v>161</v>
      </c>
      <c r="B154" s="2">
        <f>IF(AND('Tab. 3 Souřadnice modalit'!B150&lt;0,'Tab. 2 Příspěvky modalit'!B150&gt;limit),'Tab. 2 Příspěvky modalit'!B150,"")</f>
        <v>0.48800489953418902</v>
      </c>
      <c r="C154" s="2" t="str">
        <f>IF(AND('Tab. 3 Souřadnice modalit'!B150&gt;0,'Tab. 2 Příspěvky modalit'!B150&gt;limit),'Tab. 2 Příspěvky modalit'!B150,"")</f>
        <v/>
      </c>
      <c r="D154" s="2" t="str">
        <f>IF(AND('Tab. 3 Souřadnice modalit'!C150&lt;0,'Tab. 2 Příspěvky modalit'!C150&gt;limit),'Tab. 2 Příspěvky modalit'!C150,"")</f>
        <v/>
      </c>
      <c r="E154" s="2" t="str">
        <f>IF(AND('Tab. 3 Souřadnice modalit'!C150&gt;0,'Tab. 2 Příspěvky modalit'!C150&gt;limit),'Tab. 2 Příspěvky modalit'!C150,"")</f>
        <v/>
      </c>
      <c r="F154" s="2" t="str">
        <f>IF(AND('Tab. 3 Souřadnice modalit'!D150&lt;0,'Tab. 2 Příspěvky modalit'!D150&gt;limit),'Tab. 2 Příspěvky modalit'!D150,"")</f>
        <v/>
      </c>
      <c r="G154" s="2">
        <f>IF(AND('Tab. 3 Souřadnice modalit'!D150&gt;0,'Tab. 2 Příspěvky modalit'!D150&gt;limit),'Tab. 2 Příspěvky modalit'!D150,"")</f>
        <v>0.6465965922960204</v>
      </c>
      <c r="H154" s="2" t="str">
        <f>IF(AND('Tab. 3 Souřadnice modalit'!E150&lt;0,'Tab. 2 Příspěvky modalit'!E150&gt;limit),'Tab. 2 Příspěvky modalit'!E150,"")</f>
        <v/>
      </c>
      <c r="I154" s="2" t="str">
        <f>IF(AND('Tab. 3 Souřadnice modalit'!E150&gt;0,'Tab. 2 Příspěvky modalit'!E150&gt;limit),'Tab. 2 Příspěvky modalit'!E150,"")</f>
        <v/>
      </c>
    </row>
    <row r="155" spans="1:9" x14ac:dyDescent="0.3">
      <c r="A155" s="1" t="s">
        <v>162</v>
      </c>
      <c r="B155" s="2" t="str">
        <f>IF(AND('Tab. 3 Souřadnice modalit'!B151&lt;0,'Tab. 2 Příspěvky modalit'!B151&gt;limit),'Tab. 2 Příspěvky modalit'!B151,"")</f>
        <v/>
      </c>
      <c r="C155" s="2" t="str">
        <f>IF(AND('Tab. 3 Souřadnice modalit'!B151&gt;0,'Tab. 2 Příspěvky modalit'!B151&gt;limit),'Tab. 2 Příspěvky modalit'!B151,"")</f>
        <v/>
      </c>
      <c r="D155" s="2" t="str">
        <f>IF(AND('Tab. 3 Souřadnice modalit'!C151&lt;0,'Tab. 2 Příspěvky modalit'!C151&gt;limit),'Tab. 2 Příspěvky modalit'!C151,"")</f>
        <v/>
      </c>
      <c r="E155" s="2">
        <f>IF(AND('Tab. 3 Souřadnice modalit'!C151&gt;0,'Tab. 2 Příspěvky modalit'!C151&gt;limit),'Tab. 2 Příspěvky modalit'!C151,"")</f>
        <v>0.45950745611464205</v>
      </c>
      <c r="F155" s="2" t="str">
        <f>IF(AND('Tab. 3 Souřadnice modalit'!D151&lt;0,'Tab. 2 Příspěvky modalit'!D151&gt;limit),'Tab. 2 Příspěvky modalit'!D151,"")</f>
        <v/>
      </c>
      <c r="G155" s="2" t="str">
        <f>IF(AND('Tab. 3 Souřadnice modalit'!D151&gt;0,'Tab. 2 Příspěvky modalit'!D151&gt;limit),'Tab. 2 Příspěvky modalit'!D151,"")</f>
        <v/>
      </c>
      <c r="H155" s="2" t="str">
        <f>IF(AND('Tab. 3 Souřadnice modalit'!E151&lt;0,'Tab. 2 Příspěvky modalit'!E151&gt;limit),'Tab. 2 Příspěvky modalit'!E151,"")</f>
        <v/>
      </c>
      <c r="I155" s="2" t="str">
        <f>IF(AND('Tab. 3 Souřadnice modalit'!E151&gt;0,'Tab. 2 Příspěvky modalit'!E151&gt;limit),'Tab. 2 Příspěvky modalit'!E151,"")</f>
        <v/>
      </c>
    </row>
    <row r="156" spans="1:9" x14ac:dyDescent="0.3">
      <c r="A156" s="1" t="s">
        <v>163</v>
      </c>
      <c r="B156" s="2" t="str">
        <f>IF(AND('Tab. 3 Souřadnice modalit'!B152&lt;0,'Tab. 2 Příspěvky modalit'!B152&gt;limit),'Tab. 2 Příspěvky modalit'!B152,"")</f>
        <v/>
      </c>
      <c r="C156" s="2" t="str">
        <f>IF(AND('Tab. 3 Souřadnice modalit'!B152&gt;0,'Tab. 2 Příspěvky modalit'!B152&gt;limit),'Tab. 2 Příspěvky modalit'!B152,"")</f>
        <v/>
      </c>
      <c r="D156" s="2">
        <f>IF(AND('Tab. 3 Souřadnice modalit'!C152&lt;0,'Tab. 2 Příspěvky modalit'!C152&gt;limit),'Tab. 2 Příspěvky modalit'!C152,"")</f>
        <v>0.42481401074538738</v>
      </c>
      <c r="E156" s="2" t="str">
        <f>IF(AND('Tab. 3 Souřadnice modalit'!C152&gt;0,'Tab. 2 Příspěvky modalit'!C152&gt;limit),'Tab. 2 Příspěvky modalit'!C152,"")</f>
        <v/>
      </c>
      <c r="F156" s="2" t="str">
        <f>IF(AND('Tab. 3 Souřadnice modalit'!D152&lt;0,'Tab. 2 Příspěvky modalit'!D152&gt;limit),'Tab. 2 Příspěvky modalit'!D152,"")</f>
        <v/>
      </c>
      <c r="G156" s="2" t="str">
        <f>IF(AND('Tab. 3 Souřadnice modalit'!D152&gt;0,'Tab. 2 Příspěvky modalit'!D152&gt;limit),'Tab. 2 Příspěvky modalit'!D152,"")</f>
        <v/>
      </c>
      <c r="H156" s="2" t="str">
        <f>IF(AND('Tab. 3 Souřadnice modalit'!E152&lt;0,'Tab. 2 Příspěvky modalit'!E152&gt;limit),'Tab. 2 Příspěvky modalit'!E152,"")</f>
        <v/>
      </c>
      <c r="I156" s="2" t="str">
        <f>IF(AND('Tab. 3 Souřadnice modalit'!E152&gt;0,'Tab. 2 Příspěvky modalit'!E152&gt;limit),'Tab. 2 Příspěvky modalit'!E152,"")</f>
        <v/>
      </c>
    </row>
    <row r="157" spans="1:9" x14ac:dyDescent="0.3">
      <c r="A157" s="1" t="s">
        <v>164</v>
      </c>
      <c r="B157" s="2" t="str">
        <f>IF(AND('Tab. 3 Souřadnice modalit'!B153&lt;0,'Tab. 2 Příspěvky modalit'!B153&gt;limit),'Tab. 2 Příspěvky modalit'!B153,"")</f>
        <v/>
      </c>
      <c r="C157" s="2" t="str">
        <f>IF(AND('Tab. 3 Souřadnice modalit'!B153&gt;0,'Tab. 2 Příspěvky modalit'!B153&gt;limit),'Tab. 2 Příspěvky modalit'!B153,"")</f>
        <v/>
      </c>
      <c r="D157" s="2" t="str">
        <f>IF(AND('Tab. 3 Souřadnice modalit'!C153&lt;0,'Tab. 2 Příspěvky modalit'!C153&gt;limit),'Tab. 2 Příspěvky modalit'!C153,"")</f>
        <v/>
      </c>
      <c r="E157" s="2" t="str">
        <f>IF(AND('Tab. 3 Souřadnice modalit'!C153&gt;0,'Tab. 2 Příspěvky modalit'!C153&gt;limit),'Tab. 2 Příspěvky modalit'!C153,"")</f>
        <v/>
      </c>
      <c r="F157" s="2" t="str">
        <f>IF(AND('Tab. 3 Souřadnice modalit'!D153&lt;0,'Tab. 2 Příspěvky modalit'!D153&gt;limit),'Tab. 2 Příspěvky modalit'!D153,"")</f>
        <v/>
      </c>
      <c r="G157" s="2">
        <f>IF(AND('Tab. 3 Souřadnice modalit'!D153&gt;0,'Tab. 2 Příspěvky modalit'!D153&gt;limit),'Tab. 2 Příspěvky modalit'!D153,"")</f>
        <v>1.2597562788636936</v>
      </c>
      <c r="H157" s="2" t="str">
        <f>IF(AND('Tab. 3 Souřadnice modalit'!E153&lt;0,'Tab. 2 Příspěvky modalit'!E153&gt;limit),'Tab. 2 Příspěvky modalit'!E153,"")</f>
        <v/>
      </c>
      <c r="I157" s="2" t="str">
        <f>IF(AND('Tab. 3 Souřadnice modalit'!E153&gt;0,'Tab. 2 Příspěvky modalit'!E153&gt;limit),'Tab. 2 Příspěvky modalit'!E153,"")</f>
        <v/>
      </c>
    </row>
    <row r="158" spans="1:9" x14ac:dyDescent="0.3">
      <c r="A158" s="1" t="s">
        <v>165</v>
      </c>
      <c r="B158" s="2" t="str">
        <f>IF(AND('Tab. 3 Souřadnice modalit'!B154&lt;0,'Tab. 2 Příspěvky modalit'!B154&gt;limit),'Tab. 2 Příspěvky modalit'!B154,"")</f>
        <v/>
      </c>
      <c r="C158" s="2" t="str">
        <f>IF(AND('Tab. 3 Souřadnice modalit'!B154&gt;0,'Tab. 2 Příspěvky modalit'!B154&gt;limit),'Tab. 2 Příspěvky modalit'!B154,"")</f>
        <v/>
      </c>
      <c r="D158" s="2" t="str">
        <f>IF(AND('Tab. 3 Souřadnice modalit'!C154&lt;0,'Tab. 2 Příspěvky modalit'!C154&gt;limit),'Tab. 2 Příspěvky modalit'!C154,"")</f>
        <v/>
      </c>
      <c r="E158" s="2" t="str">
        <f>IF(AND('Tab. 3 Souřadnice modalit'!C154&gt;0,'Tab. 2 Příspěvky modalit'!C154&gt;limit),'Tab. 2 Příspěvky modalit'!C154,"")</f>
        <v/>
      </c>
      <c r="F158" s="2">
        <f>IF(AND('Tab. 3 Souřadnice modalit'!D154&lt;0,'Tab. 2 Příspěvky modalit'!D154&gt;limit),'Tab. 2 Příspěvky modalit'!D154,"")</f>
        <v>1.9326250669021101</v>
      </c>
      <c r="G158" s="2" t="str">
        <f>IF(AND('Tab. 3 Souřadnice modalit'!D154&gt;0,'Tab. 2 Příspěvky modalit'!D154&gt;limit),'Tab. 2 Příspěvky modalit'!D154,"")</f>
        <v/>
      </c>
      <c r="H158" s="2" t="str">
        <f>IF(AND('Tab. 3 Souřadnice modalit'!E154&lt;0,'Tab. 2 Příspěvky modalit'!E154&gt;limit),'Tab. 2 Příspěvky modalit'!E154,"")</f>
        <v/>
      </c>
      <c r="I158" s="2">
        <f>IF(AND('Tab. 3 Souřadnice modalit'!E154&gt;0,'Tab. 2 Příspěvky modalit'!E154&gt;limit),'Tab. 2 Příspěvky modalit'!E154,"")</f>
        <v>0.43240511107686225</v>
      </c>
    </row>
    <row r="159" spans="1:9" x14ac:dyDescent="0.3">
      <c r="A159" s="1" t="s">
        <v>166</v>
      </c>
      <c r="B159" s="2" t="str">
        <f>IF(AND('Tab. 3 Souřadnice modalit'!B155&lt;0,'Tab. 2 Příspěvky modalit'!B155&gt;limit),'Tab. 2 Příspěvky modalit'!B155,"")</f>
        <v/>
      </c>
      <c r="C159" s="2" t="str">
        <f>IF(AND('Tab. 3 Souřadnice modalit'!B155&gt;0,'Tab. 2 Příspěvky modalit'!B155&gt;limit),'Tab. 2 Příspěvky modalit'!B155,"")</f>
        <v/>
      </c>
      <c r="D159" s="2" t="str">
        <f>IF(AND('Tab. 3 Souřadnice modalit'!C155&lt;0,'Tab. 2 Příspěvky modalit'!C155&gt;limit),'Tab. 2 Příspěvky modalit'!C155,"")</f>
        <v/>
      </c>
      <c r="E159" s="2" t="str">
        <f>IF(AND('Tab. 3 Souřadnice modalit'!C155&gt;0,'Tab. 2 Příspěvky modalit'!C155&gt;limit),'Tab. 2 Příspěvky modalit'!C155,"")</f>
        <v/>
      </c>
      <c r="F159" s="2" t="str">
        <f>IF(AND('Tab. 3 Souřadnice modalit'!D155&lt;0,'Tab. 2 Příspěvky modalit'!D155&gt;limit),'Tab. 2 Příspěvky modalit'!D155,"")</f>
        <v/>
      </c>
      <c r="G159" s="2" t="str">
        <f>IF(AND('Tab. 3 Souřadnice modalit'!D155&gt;0,'Tab. 2 Příspěvky modalit'!D155&gt;limit),'Tab. 2 Příspěvky modalit'!D155,"")</f>
        <v/>
      </c>
      <c r="H159" s="2" t="str">
        <f>IF(AND('Tab. 3 Souřadnice modalit'!E155&lt;0,'Tab. 2 Příspěvky modalit'!E155&gt;limit),'Tab. 2 Příspěvky modalit'!E155,"")</f>
        <v/>
      </c>
      <c r="I159" s="2" t="str">
        <f>IF(AND('Tab. 3 Souřadnice modalit'!E155&gt;0,'Tab. 2 Příspěvky modalit'!E155&gt;limit),'Tab. 2 Příspěvky modalit'!E155,"")</f>
        <v/>
      </c>
    </row>
    <row r="160" spans="1:9" x14ac:dyDescent="0.3">
      <c r="A160" s="1" t="s">
        <v>167</v>
      </c>
      <c r="B160" s="2" t="str">
        <f>IF(AND('Tab. 3 Souřadnice modalit'!B156&lt;0,'Tab. 2 Příspěvky modalit'!B156&gt;limit),'Tab. 2 Příspěvky modalit'!B156,"")</f>
        <v/>
      </c>
      <c r="C160" s="2" t="str">
        <f>IF(AND('Tab. 3 Souřadnice modalit'!B156&gt;0,'Tab. 2 Příspěvky modalit'!B156&gt;limit),'Tab. 2 Příspěvky modalit'!B156,"")</f>
        <v/>
      </c>
      <c r="D160" s="2" t="str">
        <f>IF(AND('Tab. 3 Souřadnice modalit'!C156&lt;0,'Tab. 2 Příspěvky modalit'!C156&gt;limit),'Tab. 2 Příspěvky modalit'!C156,"")</f>
        <v/>
      </c>
      <c r="E160" s="2" t="str">
        <f>IF(AND('Tab. 3 Souřadnice modalit'!C156&gt;0,'Tab. 2 Příspěvky modalit'!C156&gt;limit),'Tab. 2 Příspěvky modalit'!C156,"")</f>
        <v/>
      </c>
      <c r="F160" s="2" t="str">
        <f>IF(AND('Tab. 3 Souřadnice modalit'!D156&lt;0,'Tab. 2 Příspěvky modalit'!D156&gt;limit),'Tab. 2 Příspěvky modalit'!D156,"")</f>
        <v/>
      </c>
      <c r="G160" s="2" t="str">
        <f>IF(AND('Tab. 3 Souřadnice modalit'!D156&gt;0,'Tab. 2 Příspěvky modalit'!D156&gt;limit),'Tab. 2 Příspěvky modalit'!D156,"")</f>
        <v/>
      </c>
      <c r="H160" s="2" t="str">
        <f>IF(AND('Tab. 3 Souřadnice modalit'!E156&lt;0,'Tab. 2 Příspěvky modalit'!E156&gt;limit),'Tab. 2 Příspěvky modalit'!E156,"")</f>
        <v/>
      </c>
      <c r="I160" s="2" t="str">
        <f>IF(AND('Tab. 3 Souřadnice modalit'!E156&gt;0,'Tab. 2 Příspěvky modalit'!E156&gt;limit),'Tab. 2 Příspěvky modalit'!E156,"")</f>
        <v/>
      </c>
    </row>
    <row r="161" spans="1:9" x14ac:dyDescent="0.3">
      <c r="A161" s="1" t="s">
        <v>168</v>
      </c>
      <c r="B161" s="2">
        <f>IF(AND('Tab. 3 Souřadnice modalit'!B157&lt;0,'Tab. 2 Příspěvky modalit'!B157&gt;limit),'Tab. 2 Příspěvky modalit'!B157,"")</f>
        <v>2.5031647197993667</v>
      </c>
      <c r="C161" s="2" t="str">
        <f>IF(AND('Tab. 3 Souřadnice modalit'!B157&gt;0,'Tab. 2 Příspěvky modalit'!B157&gt;limit),'Tab. 2 Příspěvky modalit'!B157,"")</f>
        <v/>
      </c>
      <c r="D161" s="2" t="str">
        <f>IF(AND('Tab. 3 Souřadnice modalit'!C157&lt;0,'Tab. 2 Příspěvky modalit'!C157&gt;limit),'Tab. 2 Příspěvky modalit'!C157,"")</f>
        <v/>
      </c>
      <c r="E161" s="2">
        <f>IF(AND('Tab. 3 Souřadnice modalit'!C157&gt;0,'Tab. 2 Příspěvky modalit'!C157&gt;limit),'Tab. 2 Příspěvky modalit'!C157,"")</f>
        <v>1.7701789774949603</v>
      </c>
      <c r="F161" s="2" t="str">
        <f>IF(AND('Tab. 3 Souřadnice modalit'!D157&lt;0,'Tab. 2 Příspěvky modalit'!D157&gt;limit),'Tab. 2 Příspěvky modalit'!D157,"")</f>
        <v/>
      </c>
      <c r="G161" s="2" t="str">
        <f>IF(AND('Tab. 3 Souřadnice modalit'!D157&gt;0,'Tab. 2 Příspěvky modalit'!D157&gt;limit),'Tab. 2 Příspěvky modalit'!D157,"")</f>
        <v/>
      </c>
      <c r="H161" s="2">
        <f>IF(AND('Tab. 3 Souřadnice modalit'!E157&lt;0,'Tab. 2 Příspěvky modalit'!E157&gt;limit),'Tab. 2 Příspěvky modalit'!E157,"")</f>
        <v>0.72093311892946432</v>
      </c>
      <c r="I161" s="2" t="str">
        <f>IF(AND('Tab. 3 Souřadnice modalit'!E157&gt;0,'Tab. 2 Příspěvky modalit'!E157&gt;limit),'Tab. 2 Příspěvky modalit'!E157,"")</f>
        <v/>
      </c>
    </row>
    <row r="162" spans="1:9" x14ac:dyDescent="0.3">
      <c r="A162" s="1" t="s">
        <v>169</v>
      </c>
      <c r="B162" s="2" t="str">
        <f>IF(AND('Tab. 3 Souřadnice modalit'!B158&lt;0,'Tab. 2 Příspěvky modalit'!B158&gt;limit),'Tab. 2 Příspěvky modalit'!B158,"")</f>
        <v/>
      </c>
      <c r="C162" s="2">
        <f>IF(AND('Tab. 3 Souřadnice modalit'!B158&gt;0,'Tab. 2 Příspěvky modalit'!B158&gt;limit),'Tab. 2 Příspěvky modalit'!B158,"")</f>
        <v>0.73127648866327521</v>
      </c>
      <c r="D162" s="2">
        <f>IF(AND('Tab. 3 Souřadnice modalit'!C158&lt;0,'Tab. 2 Příspěvky modalit'!C158&gt;limit),'Tab. 2 Příspěvky modalit'!C158,"")</f>
        <v>0.51714146365558522</v>
      </c>
      <c r="E162" s="2" t="str">
        <f>IF(AND('Tab. 3 Souřadnice modalit'!C158&gt;0,'Tab. 2 Příspěvky modalit'!C158&gt;limit),'Tab. 2 Příspěvky modalit'!C158,"")</f>
        <v/>
      </c>
      <c r="F162" s="2" t="str">
        <f>IF(AND('Tab. 3 Souřadnice modalit'!D158&lt;0,'Tab. 2 Příspěvky modalit'!D158&gt;limit),'Tab. 2 Příspěvky modalit'!D158,"")</f>
        <v/>
      </c>
      <c r="G162" s="2" t="str">
        <f>IF(AND('Tab. 3 Souřadnice modalit'!D158&gt;0,'Tab. 2 Příspěvky modalit'!D158&gt;limit),'Tab. 2 Příspěvky modalit'!D158,"")</f>
        <v/>
      </c>
      <c r="H162" s="2" t="str">
        <f>IF(AND('Tab. 3 Souřadnice modalit'!E158&lt;0,'Tab. 2 Příspěvky modalit'!E158&gt;limit),'Tab. 2 Příspěvky modalit'!E158,"")</f>
        <v/>
      </c>
      <c r="I162" s="2" t="str">
        <f>IF(AND('Tab. 3 Souřadnice modalit'!E158&gt;0,'Tab. 2 Příspěvky modalit'!E158&gt;limit),'Tab. 2 Příspěvky modalit'!E158,"")</f>
        <v/>
      </c>
    </row>
    <row r="163" spans="1:9" x14ac:dyDescent="0.3">
      <c r="A163" s="1" t="s">
        <v>170</v>
      </c>
      <c r="B163" s="2" t="str">
        <f>IF(AND('Tab. 3 Souřadnice modalit'!B159&lt;0,'Tab. 2 Příspěvky modalit'!B159&gt;limit),'Tab. 2 Příspěvky modalit'!B159,"")</f>
        <v/>
      </c>
      <c r="C163" s="2" t="str">
        <f>IF(AND('Tab. 3 Souřadnice modalit'!B159&gt;0,'Tab. 2 Příspěvky modalit'!B159&gt;limit),'Tab. 2 Příspěvky modalit'!B159,"")</f>
        <v/>
      </c>
      <c r="D163" s="2" t="str">
        <f>IF(AND('Tab. 3 Souřadnice modalit'!C159&lt;0,'Tab. 2 Příspěvky modalit'!C159&gt;limit),'Tab. 2 Příspěvky modalit'!C159,"")</f>
        <v/>
      </c>
      <c r="E163" s="2" t="str">
        <f>IF(AND('Tab. 3 Souřadnice modalit'!C159&gt;0,'Tab. 2 Příspěvky modalit'!C159&gt;limit),'Tab. 2 Příspěvky modalit'!C159,"")</f>
        <v/>
      </c>
      <c r="F163" s="2" t="str">
        <f>IF(AND('Tab. 3 Souřadnice modalit'!D159&lt;0,'Tab. 2 Příspěvky modalit'!D159&gt;limit),'Tab. 2 Příspěvky modalit'!D159,"")</f>
        <v/>
      </c>
      <c r="G163" s="2">
        <f>IF(AND('Tab. 3 Souřadnice modalit'!D159&gt;0,'Tab. 2 Příspěvky modalit'!D159&gt;limit),'Tab. 2 Příspěvky modalit'!D159,"")</f>
        <v>1.3525055063648397</v>
      </c>
      <c r="H163" s="2" t="str">
        <f>IF(AND('Tab. 3 Souřadnice modalit'!E159&lt;0,'Tab. 2 Příspěvky modalit'!E159&gt;limit),'Tab. 2 Příspěvky modalit'!E159,"")</f>
        <v/>
      </c>
      <c r="I163" s="2" t="str">
        <f>IF(AND('Tab. 3 Souřadnice modalit'!E159&gt;0,'Tab. 2 Příspěvky modalit'!E159&gt;limit),'Tab. 2 Příspěvky modalit'!E159,"")</f>
        <v/>
      </c>
    </row>
    <row r="164" spans="1:9" x14ac:dyDescent="0.3">
      <c r="A164" s="1" t="s">
        <v>171</v>
      </c>
      <c r="B164" s="2" t="str">
        <f>IF(AND('Tab. 3 Souřadnice modalit'!B160&lt;0,'Tab. 2 Příspěvky modalit'!B160&gt;limit),'Tab. 2 Příspěvky modalit'!B160,"")</f>
        <v/>
      </c>
      <c r="C164" s="2" t="str">
        <f>IF(AND('Tab. 3 Souřadnice modalit'!B160&gt;0,'Tab. 2 Příspěvky modalit'!B160&gt;limit),'Tab. 2 Příspěvky modalit'!B160,"")</f>
        <v/>
      </c>
      <c r="D164" s="2" t="str">
        <f>IF(AND('Tab. 3 Souřadnice modalit'!C160&lt;0,'Tab. 2 Příspěvky modalit'!C160&gt;limit),'Tab. 2 Příspěvky modalit'!C160,"")</f>
        <v/>
      </c>
      <c r="E164" s="2" t="str">
        <f>IF(AND('Tab. 3 Souřadnice modalit'!C160&gt;0,'Tab. 2 Příspěvky modalit'!C160&gt;limit),'Tab. 2 Příspěvky modalit'!C160,"")</f>
        <v/>
      </c>
      <c r="F164" s="2">
        <f>IF(AND('Tab. 3 Souřadnice modalit'!D160&lt;0,'Tab. 2 Příspěvky modalit'!D160&gt;limit),'Tab. 2 Příspěvky modalit'!D160,"")</f>
        <v>0.51090419268597853</v>
      </c>
      <c r="G164" s="2" t="str">
        <f>IF(AND('Tab. 3 Souřadnice modalit'!D160&gt;0,'Tab. 2 Příspěvky modalit'!D160&gt;limit),'Tab. 2 Příspěvky modalit'!D160,"")</f>
        <v/>
      </c>
      <c r="H164" s="2" t="str">
        <f>IF(AND('Tab. 3 Souřadnice modalit'!E160&lt;0,'Tab. 2 Příspěvky modalit'!E160&gt;limit),'Tab. 2 Příspěvky modalit'!E160,"")</f>
        <v/>
      </c>
      <c r="I164" s="2" t="str">
        <f>IF(AND('Tab. 3 Souřadnice modalit'!E160&gt;0,'Tab. 2 Příspěvky modalit'!E160&gt;limit),'Tab. 2 Příspěvky modalit'!E160,"")</f>
        <v/>
      </c>
    </row>
    <row r="165" spans="1:9" x14ac:dyDescent="0.3">
      <c r="A165" s="1" t="s">
        <v>172</v>
      </c>
      <c r="B165" s="2" t="str">
        <f>IF(AND('Tab. 3 Souřadnice modalit'!B161&lt;0,'Tab. 2 Příspěvky modalit'!B161&gt;limit),'Tab. 2 Příspěvky modalit'!B161,"")</f>
        <v/>
      </c>
      <c r="C165" s="2" t="str">
        <f>IF(AND('Tab. 3 Souřadnice modalit'!B161&gt;0,'Tab. 2 Příspěvky modalit'!B161&gt;limit),'Tab. 2 Příspěvky modalit'!B161,"")</f>
        <v/>
      </c>
      <c r="D165" s="2" t="str">
        <f>IF(AND('Tab. 3 Souřadnice modalit'!C161&lt;0,'Tab. 2 Příspěvky modalit'!C161&gt;limit),'Tab. 2 Příspěvky modalit'!C161,"")</f>
        <v/>
      </c>
      <c r="E165" s="2">
        <f>IF(AND('Tab. 3 Souřadnice modalit'!C161&gt;0,'Tab. 2 Příspěvky modalit'!C161&gt;limit),'Tab. 2 Příspěvky modalit'!C161,"")</f>
        <v>0.83373908993265511</v>
      </c>
      <c r="F165" s="2" t="str">
        <f>IF(AND('Tab. 3 Souřadnice modalit'!D161&lt;0,'Tab. 2 Příspěvky modalit'!D161&gt;limit),'Tab. 2 Příspěvky modalit'!D161,"")</f>
        <v/>
      </c>
      <c r="G165" s="2" t="str">
        <f>IF(AND('Tab. 3 Souřadnice modalit'!D161&gt;0,'Tab. 2 Příspěvky modalit'!D161&gt;limit),'Tab. 2 Příspěvky modalit'!D161,"")</f>
        <v/>
      </c>
      <c r="H165" s="2" t="str">
        <f>IF(AND('Tab. 3 Souřadnice modalit'!E161&lt;0,'Tab. 2 Příspěvky modalit'!E161&gt;limit),'Tab. 2 Příspěvky modalit'!E161,"")</f>
        <v/>
      </c>
      <c r="I165" s="2" t="str">
        <f>IF(AND('Tab. 3 Souřadnice modalit'!E161&gt;0,'Tab. 2 Příspěvky modalit'!E161&gt;limit),'Tab. 2 Příspěvky modalit'!E161,"")</f>
        <v/>
      </c>
    </row>
    <row r="166" spans="1:9" x14ac:dyDescent="0.3">
      <c r="A166" s="1" t="s">
        <v>173</v>
      </c>
      <c r="B166" s="2" t="str">
        <f>IF(AND('Tab. 3 Souřadnice modalit'!B162&lt;0,'Tab. 2 Příspěvky modalit'!B162&gt;limit),'Tab. 2 Příspěvky modalit'!B162,"")</f>
        <v/>
      </c>
      <c r="C166" s="2" t="str">
        <f>IF(AND('Tab. 3 Souřadnice modalit'!B162&gt;0,'Tab. 2 Příspěvky modalit'!B162&gt;limit),'Tab. 2 Příspěvky modalit'!B162,"")</f>
        <v/>
      </c>
      <c r="D166" s="2" t="str">
        <f>IF(AND('Tab. 3 Souřadnice modalit'!C162&lt;0,'Tab. 2 Příspěvky modalit'!C162&gt;limit),'Tab. 2 Příspěvky modalit'!C162,"")</f>
        <v/>
      </c>
      <c r="E166" s="2" t="str">
        <f>IF(AND('Tab. 3 Souřadnice modalit'!C162&gt;0,'Tab. 2 Příspěvky modalit'!C162&gt;limit),'Tab. 2 Příspěvky modalit'!C162,"")</f>
        <v/>
      </c>
      <c r="F166" s="2" t="str">
        <f>IF(AND('Tab. 3 Souřadnice modalit'!D162&lt;0,'Tab. 2 Příspěvky modalit'!D162&gt;limit),'Tab. 2 Příspěvky modalit'!D162,"")</f>
        <v/>
      </c>
      <c r="G166" s="2" t="str">
        <f>IF(AND('Tab. 3 Souřadnice modalit'!D162&gt;0,'Tab. 2 Příspěvky modalit'!D162&gt;limit),'Tab. 2 Příspěvky modalit'!D162,"")</f>
        <v/>
      </c>
      <c r="H166" s="2" t="str">
        <f>IF(AND('Tab. 3 Souřadnice modalit'!E162&lt;0,'Tab. 2 Příspěvky modalit'!E162&gt;limit),'Tab. 2 Příspěvky modalit'!E162,"")</f>
        <v/>
      </c>
      <c r="I166" s="2" t="str">
        <f>IF(AND('Tab. 3 Souřadnice modalit'!E162&gt;0,'Tab. 2 Příspěvky modalit'!E162&gt;limit),'Tab. 2 Příspěvky modalit'!E162,"")</f>
        <v/>
      </c>
    </row>
    <row r="167" spans="1:9" x14ac:dyDescent="0.3">
      <c r="A167" s="1" t="s">
        <v>174</v>
      </c>
      <c r="B167" s="2" t="str">
        <f>IF(AND('Tab. 3 Souřadnice modalit'!B163&lt;0,'Tab. 2 Příspěvky modalit'!B163&gt;limit),'Tab. 2 Příspěvky modalit'!B163,"")</f>
        <v/>
      </c>
      <c r="C167" s="2" t="str">
        <f>IF(AND('Tab. 3 Souřadnice modalit'!B163&gt;0,'Tab. 2 Příspěvky modalit'!B163&gt;limit),'Tab. 2 Příspěvky modalit'!B163,"")</f>
        <v/>
      </c>
      <c r="D167" s="2" t="str">
        <f>IF(AND('Tab. 3 Souřadnice modalit'!C163&lt;0,'Tab. 2 Příspěvky modalit'!C163&gt;limit),'Tab. 2 Příspěvky modalit'!C163,"")</f>
        <v/>
      </c>
      <c r="E167" s="2" t="str">
        <f>IF(AND('Tab. 3 Souřadnice modalit'!C163&gt;0,'Tab. 2 Příspěvky modalit'!C163&gt;limit),'Tab. 2 Příspěvky modalit'!C163,"")</f>
        <v/>
      </c>
      <c r="F167" s="2" t="str">
        <f>IF(AND('Tab. 3 Souřadnice modalit'!D163&lt;0,'Tab. 2 Příspěvky modalit'!D163&gt;limit),'Tab. 2 Příspěvky modalit'!D163,"")</f>
        <v/>
      </c>
      <c r="G167" s="2" t="str">
        <f>IF(AND('Tab. 3 Souřadnice modalit'!D163&gt;0,'Tab. 2 Příspěvky modalit'!D163&gt;limit),'Tab. 2 Příspěvky modalit'!D163,"")</f>
        <v/>
      </c>
      <c r="H167" s="2" t="str">
        <f>IF(AND('Tab. 3 Souřadnice modalit'!E163&lt;0,'Tab. 2 Příspěvky modalit'!E163&gt;limit),'Tab. 2 Příspěvky modalit'!E163,"")</f>
        <v/>
      </c>
      <c r="I167" s="2" t="str">
        <f>IF(AND('Tab. 3 Souřadnice modalit'!E163&gt;0,'Tab. 2 Příspěvky modalit'!E163&gt;limit),'Tab. 2 Příspěvky modalit'!E163,"")</f>
        <v/>
      </c>
    </row>
    <row r="168" spans="1:9" x14ac:dyDescent="0.3">
      <c r="A168" s="1" t="s">
        <v>175</v>
      </c>
      <c r="B168" s="2" t="str">
        <f>IF(AND('Tab. 3 Souřadnice modalit'!B164&lt;0,'Tab. 2 Příspěvky modalit'!B164&gt;limit),'Tab. 2 Příspěvky modalit'!B164,"")</f>
        <v/>
      </c>
      <c r="C168" s="2" t="str">
        <f>IF(AND('Tab. 3 Souřadnice modalit'!B164&gt;0,'Tab. 2 Příspěvky modalit'!B164&gt;limit),'Tab. 2 Příspěvky modalit'!B164,"")</f>
        <v/>
      </c>
      <c r="D168" s="2" t="str">
        <f>IF(AND('Tab. 3 Souřadnice modalit'!C164&lt;0,'Tab. 2 Příspěvky modalit'!C164&gt;limit),'Tab. 2 Příspěvky modalit'!C164,"")</f>
        <v/>
      </c>
      <c r="E168" s="2" t="str">
        <f>IF(AND('Tab. 3 Souřadnice modalit'!C164&gt;0,'Tab. 2 Příspěvky modalit'!C164&gt;limit),'Tab. 2 Příspěvky modalit'!C164,"")</f>
        <v/>
      </c>
      <c r="F168" s="2" t="str">
        <f>IF(AND('Tab. 3 Souřadnice modalit'!D164&lt;0,'Tab. 2 Příspěvky modalit'!D164&gt;limit),'Tab. 2 Příspěvky modalit'!D164,"")</f>
        <v/>
      </c>
      <c r="G168" s="2" t="str">
        <f>IF(AND('Tab. 3 Souřadnice modalit'!D164&gt;0,'Tab. 2 Příspěvky modalit'!D164&gt;limit),'Tab. 2 Příspěvky modalit'!D164,"")</f>
        <v/>
      </c>
      <c r="H168" s="2" t="str">
        <f>IF(AND('Tab. 3 Souřadnice modalit'!E164&lt;0,'Tab. 2 Příspěvky modalit'!E164&gt;limit),'Tab. 2 Příspěvky modalit'!E164,"")</f>
        <v/>
      </c>
      <c r="I168" s="2" t="str">
        <f>IF(AND('Tab. 3 Souřadnice modalit'!E164&gt;0,'Tab. 2 Příspěvky modalit'!E164&gt;limit),'Tab. 2 Příspěvky modalit'!E164,"")</f>
        <v/>
      </c>
    </row>
    <row r="169" spans="1:9" x14ac:dyDescent="0.3">
      <c r="A169" s="1" t="s">
        <v>176</v>
      </c>
      <c r="B169" s="2" t="str">
        <f>IF(AND('Tab. 3 Souřadnice modalit'!B165&lt;0,'Tab. 2 Příspěvky modalit'!B165&gt;limit),'Tab. 2 Příspěvky modalit'!B165,"")</f>
        <v/>
      </c>
      <c r="C169" s="2" t="str">
        <f>IF(AND('Tab. 3 Souřadnice modalit'!B165&gt;0,'Tab. 2 Příspěvky modalit'!B165&gt;limit),'Tab. 2 Příspěvky modalit'!B165,"")</f>
        <v/>
      </c>
      <c r="D169" s="2" t="str">
        <f>IF(AND('Tab. 3 Souřadnice modalit'!C165&lt;0,'Tab. 2 Příspěvky modalit'!C165&gt;limit),'Tab. 2 Příspěvky modalit'!C165,"")</f>
        <v/>
      </c>
      <c r="E169" s="2">
        <f>IF(AND('Tab. 3 Souřadnice modalit'!C165&gt;0,'Tab. 2 Příspěvky modalit'!C165&gt;limit),'Tab. 2 Příspěvky modalit'!C165,"")</f>
        <v>0.83606983577006444</v>
      </c>
      <c r="F169" s="2" t="str">
        <f>IF(AND('Tab. 3 Souřadnice modalit'!D165&lt;0,'Tab. 2 Příspěvky modalit'!D165&gt;limit),'Tab. 2 Příspěvky modalit'!D165,"")</f>
        <v/>
      </c>
      <c r="G169" s="2" t="str">
        <f>IF(AND('Tab. 3 Souřadnice modalit'!D165&gt;0,'Tab. 2 Příspěvky modalit'!D165&gt;limit),'Tab. 2 Příspěvky modalit'!D165,"")</f>
        <v/>
      </c>
      <c r="H169" s="2" t="str">
        <f>IF(AND('Tab. 3 Souřadnice modalit'!E165&lt;0,'Tab. 2 Příspěvky modalit'!E165&gt;limit),'Tab. 2 Příspěvky modalit'!E165,"")</f>
        <v/>
      </c>
      <c r="I169" s="2" t="str">
        <f>IF(AND('Tab. 3 Souřadnice modalit'!E165&gt;0,'Tab. 2 Příspěvky modalit'!E165&gt;limit),'Tab. 2 Příspěvky modalit'!E165,"")</f>
        <v/>
      </c>
    </row>
    <row r="170" spans="1:9" x14ac:dyDescent="0.3">
      <c r="A170" s="1" t="s">
        <v>177</v>
      </c>
      <c r="B170" s="2" t="str">
        <f>IF(AND('Tab. 3 Souřadnice modalit'!B166&lt;0,'Tab. 2 Příspěvky modalit'!B166&gt;limit),'Tab. 2 Příspěvky modalit'!B166,"")</f>
        <v/>
      </c>
      <c r="C170" s="2" t="str">
        <f>IF(AND('Tab. 3 Souřadnice modalit'!B166&gt;0,'Tab. 2 Příspěvky modalit'!B166&gt;limit),'Tab. 2 Příspěvky modalit'!B166,"")</f>
        <v/>
      </c>
      <c r="D170" s="2">
        <f>IF(AND('Tab. 3 Souřadnice modalit'!C166&lt;0,'Tab. 2 Příspěvky modalit'!C166&gt;limit),'Tab. 2 Příspěvky modalit'!C166,"")</f>
        <v>2.1884451412345287</v>
      </c>
      <c r="E170" s="2" t="str">
        <f>IF(AND('Tab. 3 Souřadnice modalit'!C166&gt;0,'Tab. 2 Příspěvky modalit'!C166&gt;limit),'Tab. 2 Příspěvky modalit'!C166,"")</f>
        <v/>
      </c>
      <c r="F170" s="2" t="str">
        <f>IF(AND('Tab. 3 Souřadnice modalit'!D166&lt;0,'Tab. 2 Příspěvky modalit'!D166&gt;limit),'Tab. 2 Příspěvky modalit'!D166,"")</f>
        <v/>
      </c>
      <c r="G170" s="2">
        <f>IF(AND('Tab. 3 Souřadnice modalit'!D166&gt;0,'Tab. 2 Příspěvky modalit'!D166&gt;limit),'Tab. 2 Příspěvky modalit'!D166,"")</f>
        <v>0.81884032103627724</v>
      </c>
      <c r="H170" s="2" t="str">
        <f>IF(AND('Tab. 3 Souřadnice modalit'!E166&lt;0,'Tab. 2 Příspěvky modalit'!E166&gt;limit),'Tab. 2 Příspěvky modalit'!E166,"")</f>
        <v/>
      </c>
      <c r="I170" s="2" t="str">
        <f>IF(AND('Tab. 3 Souřadnice modalit'!E166&gt;0,'Tab. 2 Příspěvky modalit'!E166&gt;limit),'Tab. 2 Příspěvky modalit'!E166,"")</f>
        <v/>
      </c>
    </row>
    <row r="171" spans="1:9" x14ac:dyDescent="0.3">
      <c r="A171" s="1" t="s">
        <v>178</v>
      </c>
      <c r="B171" s="2" t="str">
        <f>IF(AND('Tab. 3 Souřadnice modalit'!B167&lt;0,'Tab. 2 Příspěvky modalit'!B167&gt;limit),'Tab. 2 Příspěvky modalit'!B167,"")</f>
        <v/>
      </c>
      <c r="C171" s="2">
        <f>IF(AND('Tab. 3 Souřadnice modalit'!B167&gt;0,'Tab. 2 Příspěvky modalit'!B167&gt;limit),'Tab. 2 Příspěvky modalit'!B167,"")</f>
        <v>0.67852700648101649</v>
      </c>
      <c r="D171" s="2" t="str">
        <f>IF(AND('Tab. 3 Souřadnice modalit'!C167&lt;0,'Tab. 2 Příspěvky modalit'!C167&gt;limit),'Tab. 2 Příspěvky modalit'!C167,"")</f>
        <v/>
      </c>
      <c r="E171" s="2">
        <f>IF(AND('Tab. 3 Souřadnice modalit'!C167&gt;0,'Tab. 2 Příspěvky modalit'!C167&gt;limit),'Tab. 2 Příspěvky modalit'!C167,"")</f>
        <v>0.59708615938738385</v>
      </c>
      <c r="F171" s="2">
        <f>IF(AND('Tab. 3 Souřadnice modalit'!D167&lt;0,'Tab. 2 Příspěvky modalit'!D167&gt;limit),'Tab. 2 Příspěvky modalit'!D167,"")</f>
        <v>0.5887996350628294</v>
      </c>
      <c r="G171" s="2" t="str">
        <f>IF(AND('Tab. 3 Souřadnice modalit'!D167&gt;0,'Tab. 2 Příspěvky modalit'!D167&gt;limit),'Tab. 2 Příspěvky modalit'!D167,"")</f>
        <v/>
      </c>
      <c r="H171" s="2">
        <f>IF(AND('Tab. 3 Souřadnice modalit'!E167&lt;0,'Tab. 2 Příspěvky modalit'!E167&gt;limit),'Tab. 2 Příspěvky modalit'!E167,"")</f>
        <v>0.58890489610066721</v>
      </c>
      <c r="I171" s="2" t="str">
        <f>IF(AND('Tab. 3 Souřadnice modalit'!E167&gt;0,'Tab. 2 Příspěvky modalit'!E167&gt;limit),'Tab. 2 Příspěvky modalit'!E167,"")</f>
        <v/>
      </c>
    </row>
    <row r="172" spans="1:9" x14ac:dyDescent="0.3">
      <c r="A172" s="1" t="s">
        <v>179</v>
      </c>
      <c r="B172" s="2">
        <f>IF(AND('Tab. 3 Souřadnice modalit'!B168&lt;0,'Tab. 2 Příspěvky modalit'!B168&gt;limit),'Tab. 2 Příspěvky modalit'!B168,"")</f>
        <v>1.1613683238001022</v>
      </c>
      <c r="C172" s="2" t="str">
        <f>IF(AND('Tab. 3 Souřadnice modalit'!B168&gt;0,'Tab. 2 Příspěvky modalit'!B168&gt;limit),'Tab. 2 Příspěvky modalit'!B168,"")</f>
        <v/>
      </c>
      <c r="D172" s="2">
        <f>IF(AND('Tab. 3 Souřadnice modalit'!C168&lt;0,'Tab. 2 Příspěvky modalit'!C168&gt;limit),'Tab. 2 Příspěvky modalit'!C168,"")</f>
        <v>1.0219739899348768</v>
      </c>
      <c r="E172" s="2" t="str">
        <f>IF(AND('Tab. 3 Souřadnice modalit'!C168&gt;0,'Tab. 2 Příspěvky modalit'!C168&gt;limit),'Tab. 2 Příspěvky modalit'!C168,"")</f>
        <v/>
      </c>
      <c r="F172" s="2" t="str">
        <f>IF(AND('Tab. 3 Souřadnice modalit'!D168&lt;0,'Tab. 2 Příspěvky modalit'!D168&gt;limit),'Tab. 2 Příspěvky modalit'!D168,"")</f>
        <v/>
      </c>
      <c r="G172" s="2">
        <f>IF(AND('Tab. 3 Souřadnice modalit'!D168&gt;0,'Tab. 2 Příspěvky modalit'!D168&gt;limit),'Tab. 2 Příspěvky modalit'!D168,"")</f>
        <v>1.0077907565882041</v>
      </c>
      <c r="H172" s="2" t="str">
        <f>IF(AND('Tab. 3 Souřadnice modalit'!E168&lt;0,'Tab. 2 Příspěvky modalit'!E168&gt;limit),'Tab. 2 Příspěvky modalit'!E168,"")</f>
        <v/>
      </c>
      <c r="I172" s="2">
        <f>IF(AND('Tab. 3 Souřadnice modalit'!E168&gt;0,'Tab. 2 Příspěvky modalit'!E168&gt;limit),'Tab. 2 Příspěvky modalit'!E168,"")</f>
        <v>1.0079709216131783</v>
      </c>
    </row>
    <row r="173" spans="1:9" x14ac:dyDescent="0.3">
      <c r="A173" s="1" t="s">
        <v>180</v>
      </c>
      <c r="B173" s="2" t="str">
        <f>IF(AND('Tab. 3 Souřadnice modalit'!B169&lt;0,'Tab. 2 Příspěvky modalit'!B169&gt;limit),'Tab. 2 Příspěvky modalit'!B169,"")</f>
        <v/>
      </c>
      <c r="C173" s="2" t="str">
        <f>IF(AND('Tab. 3 Souřadnice modalit'!B169&gt;0,'Tab. 2 Příspěvky modalit'!B169&gt;limit),'Tab. 2 Příspěvky modalit'!B169,"")</f>
        <v/>
      </c>
      <c r="D173" s="2" t="str">
        <f>IF(AND('Tab. 3 Souřadnice modalit'!C169&lt;0,'Tab. 2 Příspěvky modalit'!C169&gt;limit),'Tab. 2 Příspěvky modalit'!C169,"")</f>
        <v/>
      </c>
      <c r="E173" s="2" t="str">
        <f>IF(AND('Tab. 3 Souřadnice modalit'!C169&gt;0,'Tab. 2 Příspěvky modalit'!C169&gt;limit),'Tab. 2 Příspěvky modalit'!C169,"")</f>
        <v/>
      </c>
      <c r="F173" s="2" t="str">
        <f>IF(AND('Tab. 3 Souřadnice modalit'!D169&lt;0,'Tab. 2 Příspěvky modalit'!D169&gt;limit),'Tab. 2 Příspěvky modalit'!D169,"")</f>
        <v/>
      </c>
      <c r="G173" s="2">
        <f>IF(AND('Tab. 3 Souřadnice modalit'!D169&gt;0,'Tab. 2 Příspěvky modalit'!D169&gt;limit),'Tab. 2 Příspěvky modalit'!D169,"")</f>
        <v>1.0028690294355578</v>
      </c>
      <c r="H173" s="2" t="str">
        <f>IF(AND('Tab. 3 Souřadnice modalit'!E169&lt;0,'Tab. 2 Příspěvky modalit'!E169&gt;limit),'Tab. 2 Příspěvky modalit'!E169,"")</f>
        <v/>
      </c>
      <c r="I173" s="2" t="str">
        <f>IF(AND('Tab. 3 Souřadnice modalit'!E169&gt;0,'Tab. 2 Příspěvky modalit'!E169&gt;limit),'Tab. 2 Příspěvky modalit'!E169,"")</f>
        <v/>
      </c>
    </row>
    <row r="174" spans="1:9" x14ac:dyDescent="0.3">
      <c r="A174" s="1" t="s">
        <v>181</v>
      </c>
      <c r="B174" s="2">
        <f>IF(AND('Tab. 3 Souřadnice modalit'!B170&lt;0,'Tab. 2 Příspěvky modalit'!B170&gt;limit),'Tab. 2 Příspěvky modalit'!B170,"")</f>
        <v>0.54840695905838188</v>
      </c>
      <c r="C174" s="2" t="str">
        <f>IF(AND('Tab. 3 Souřadnice modalit'!B170&gt;0,'Tab. 2 Příspěvky modalit'!B170&gt;limit),'Tab. 2 Příspěvky modalit'!B170,"")</f>
        <v/>
      </c>
      <c r="D174" s="2">
        <f>IF(AND('Tab. 3 Souřadnice modalit'!C170&lt;0,'Tab. 2 Příspěvky modalit'!C170&gt;limit),'Tab. 2 Příspěvky modalit'!C170,"")</f>
        <v>0.50371290886417752</v>
      </c>
      <c r="E174" s="2" t="str">
        <f>IF(AND('Tab. 3 Souřadnice modalit'!C170&gt;0,'Tab. 2 Příspěvky modalit'!C170&gt;limit),'Tab. 2 Příspěvky modalit'!C170,"")</f>
        <v/>
      </c>
      <c r="F174" s="2">
        <f>IF(AND('Tab. 3 Souřadnice modalit'!D170&lt;0,'Tab. 2 Příspěvky modalit'!D170&gt;limit),'Tab. 2 Příspěvky modalit'!D170,"")</f>
        <v>1.3628609395693101</v>
      </c>
      <c r="G174" s="2" t="str">
        <f>IF(AND('Tab. 3 Souřadnice modalit'!D170&gt;0,'Tab. 2 Příspěvky modalit'!D170&gt;limit),'Tab. 2 Příspěvky modalit'!D170,"")</f>
        <v/>
      </c>
      <c r="H174" s="2">
        <f>IF(AND('Tab. 3 Souřadnice modalit'!E170&lt;0,'Tab. 2 Příspěvky modalit'!E170&gt;limit),'Tab. 2 Příspěvky modalit'!E170,"")</f>
        <v>0.46760327243634497</v>
      </c>
      <c r="I174" s="2" t="str">
        <f>IF(AND('Tab. 3 Souřadnice modalit'!E170&gt;0,'Tab. 2 Příspěvky modalit'!E170&gt;limit),'Tab. 2 Příspěvky modalit'!E170,"")</f>
        <v/>
      </c>
    </row>
    <row r="175" spans="1:9" x14ac:dyDescent="0.3">
      <c r="A175" s="1" t="s">
        <v>182</v>
      </c>
      <c r="B175" s="2" t="str">
        <f>IF(AND('Tab. 3 Souřadnice modalit'!B171&lt;0,'Tab. 2 Příspěvky modalit'!B171&gt;limit),'Tab. 2 Příspěvky modalit'!B171,"")</f>
        <v/>
      </c>
      <c r="C175" s="2" t="str">
        <f>IF(AND('Tab. 3 Souřadnice modalit'!B171&gt;0,'Tab. 2 Příspěvky modalit'!B171&gt;limit),'Tab. 2 Příspěvky modalit'!B171,"")</f>
        <v/>
      </c>
      <c r="D175" s="2" t="str">
        <f>IF(AND('Tab. 3 Souřadnice modalit'!C171&lt;0,'Tab. 2 Příspěvky modalit'!C171&gt;limit),'Tab. 2 Příspěvky modalit'!C171,"")</f>
        <v/>
      </c>
      <c r="E175" s="2">
        <f>IF(AND('Tab. 3 Souřadnice modalit'!C171&gt;0,'Tab. 2 Příspěvky modalit'!C171&gt;limit),'Tab. 2 Příspěvky modalit'!C171,"")</f>
        <v>0.50778797649725271</v>
      </c>
      <c r="F175" s="2" t="str">
        <f>IF(AND('Tab. 3 Souřadnice modalit'!D171&lt;0,'Tab. 2 Příspěvky modalit'!D171&gt;limit),'Tab. 2 Příspěvky modalit'!D171,"")</f>
        <v/>
      </c>
      <c r="G175" s="2" t="str">
        <f>IF(AND('Tab. 3 Souřadnice modalit'!D171&gt;0,'Tab. 2 Příspěvky modalit'!D171&gt;limit),'Tab. 2 Příspěvky modalit'!D171,"")</f>
        <v/>
      </c>
      <c r="H175" s="2" t="str">
        <f>IF(AND('Tab. 3 Souřadnice modalit'!E171&lt;0,'Tab. 2 Příspěvky modalit'!E171&gt;limit),'Tab. 2 Příspěvky modalit'!E171,"")</f>
        <v/>
      </c>
      <c r="I175" s="2" t="str">
        <f>IF(AND('Tab. 3 Souřadnice modalit'!E171&gt;0,'Tab. 2 Příspěvky modalit'!E171&gt;limit),'Tab. 2 Příspěvky modalit'!E171,"")</f>
        <v/>
      </c>
    </row>
    <row r="176" spans="1:9" x14ac:dyDescent="0.3">
      <c r="A176" s="1" t="s">
        <v>183</v>
      </c>
      <c r="B176" s="2" t="str">
        <f>IF(AND('Tab. 3 Souřadnice modalit'!B172&lt;0,'Tab. 2 Příspěvky modalit'!B172&gt;limit),'Tab. 2 Příspěvky modalit'!B172,"")</f>
        <v/>
      </c>
      <c r="C176" s="2" t="str">
        <f>IF(AND('Tab. 3 Souřadnice modalit'!B172&gt;0,'Tab. 2 Příspěvky modalit'!B172&gt;limit),'Tab. 2 Příspěvky modalit'!B172,"")</f>
        <v/>
      </c>
      <c r="D176" s="2">
        <f>IF(AND('Tab. 3 Souřadnice modalit'!C172&lt;0,'Tab. 2 Příspěvky modalit'!C172&gt;limit),'Tab. 2 Příspěvky modalit'!C172,"")</f>
        <v>2.9426383568760262</v>
      </c>
      <c r="E176" s="2" t="str">
        <f>IF(AND('Tab. 3 Souřadnice modalit'!C172&gt;0,'Tab. 2 Příspěvky modalit'!C172&gt;limit),'Tab. 2 Příspěvky modalit'!C172,"")</f>
        <v/>
      </c>
      <c r="F176" s="2" t="str">
        <f>IF(AND('Tab. 3 Souřadnice modalit'!D172&lt;0,'Tab. 2 Příspěvky modalit'!D172&gt;limit),'Tab. 2 Příspěvky modalit'!D172,"")</f>
        <v/>
      </c>
      <c r="G176" s="2" t="str">
        <f>IF(AND('Tab. 3 Souřadnice modalit'!D172&gt;0,'Tab. 2 Příspěvky modalit'!D172&gt;limit),'Tab. 2 Příspěvky modalit'!D172,"")</f>
        <v/>
      </c>
      <c r="H176" s="2" t="str">
        <f>IF(AND('Tab. 3 Souřadnice modalit'!E172&lt;0,'Tab. 2 Příspěvky modalit'!E172&gt;limit),'Tab. 2 Příspěvky modalit'!E172,"")</f>
        <v/>
      </c>
      <c r="I176" s="2">
        <f>IF(AND('Tab. 3 Souřadnice modalit'!E172&gt;0,'Tab. 2 Příspěvky modalit'!E172&gt;limit),'Tab. 2 Příspěvky modalit'!E172,"")</f>
        <v>0.49690069317285385</v>
      </c>
    </row>
    <row r="177" spans="1:9" x14ac:dyDescent="0.3">
      <c r="A177" s="1" t="s">
        <v>184</v>
      </c>
      <c r="B177" s="2">
        <f>IF(AND('Tab. 3 Souřadnice modalit'!B173&lt;0,'Tab. 2 Příspěvky modalit'!B173&gt;limit),'Tab. 2 Příspěvky modalit'!B173,"")</f>
        <v>1.340730106100362</v>
      </c>
      <c r="C177" s="2" t="str">
        <f>IF(AND('Tab. 3 Souřadnice modalit'!B173&gt;0,'Tab. 2 Příspěvky modalit'!B173&gt;limit),'Tab. 2 Příspěvky modalit'!B173,"")</f>
        <v/>
      </c>
      <c r="D177" s="2" t="str">
        <f>IF(AND('Tab. 3 Souřadnice modalit'!C173&lt;0,'Tab. 2 Příspěvky modalit'!C173&gt;limit),'Tab. 2 Příspěvky modalit'!C173,"")</f>
        <v/>
      </c>
      <c r="E177" s="2">
        <f>IF(AND('Tab. 3 Souřadnice modalit'!C173&gt;0,'Tab. 2 Příspěvky modalit'!C173&gt;limit),'Tab. 2 Příspěvky modalit'!C173,"")</f>
        <v>0.58053517742568406</v>
      </c>
      <c r="F177" s="2" t="str">
        <f>IF(AND('Tab. 3 Souřadnice modalit'!D173&lt;0,'Tab. 2 Příspěvky modalit'!D173&gt;limit),'Tab. 2 Příspěvky modalit'!D173,"")</f>
        <v/>
      </c>
      <c r="G177" s="2">
        <f>IF(AND('Tab. 3 Souřadnice modalit'!D173&gt;0,'Tab. 2 Příspěvky modalit'!D173&gt;limit),'Tab. 2 Příspěvky modalit'!D173,"")</f>
        <v>0.48679335452406924</v>
      </c>
      <c r="H177" s="2">
        <f>IF(AND('Tab. 3 Souřadnice modalit'!E173&lt;0,'Tab. 2 Příspěvky modalit'!E173&gt;limit),'Tab. 2 Příspěvky modalit'!E173,"")</f>
        <v>0.62827448176807921</v>
      </c>
      <c r="I177" s="2" t="str">
        <f>IF(AND('Tab. 3 Souřadnice modalit'!E173&gt;0,'Tab. 2 Příspěvky modalit'!E173&gt;limit),'Tab. 2 Příspěvky modalit'!E173,"")</f>
        <v/>
      </c>
    </row>
    <row r="178" spans="1:9" x14ac:dyDescent="0.3">
      <c r="A178" s="1" t="s">
        <v>185</v>
      </c>
      <c r="B178" s="2" t="str">
        <f>IF(AND('Tab. 3 Souřadnice modalit'!B174&lt;0,'Tab. 2 Příspěvky modalit'!B174&gt;limit),'Tab. 2 Příspěvky modalit'!B174,"")</f>
        <v/>
      </c>
      <c r="C178" s="2">
        <f>IF(AND('Tab. 3 Souřadnice modalit'!B174&gt;0,'Tab. 2 Příspěvky modalit'!B174&gt;limit),'Tab. 2 Příspěvky modalit'!B174,"")</f>
        <v>0.55602573231348229</v>
      </c>
      <c r="D178" s="2" t="str">
        <f>IF(AND('Tab. 3 Souřadnice modalit'!C174&lt;0,'Tab. 2 Příspěvky modalit'!C174&gt;limit),'Tab. 2 Příspěvky modalit'!C174,"")</f>
        <v/>
      </c>
      <c r="E178" s="2" t="str">
        <f>IF(AND('Tab. 3 Souřadnice modalit'!C174&gt;0,'Tab. 2 Příspěvky modalit'!C174&gt;limit),'Tab. 2 Příspěvky modalit'!C174,"")</f>
        <v/>
      </c>
      <c r="F178" s="2" t="str">
        <f>IF(AND('Tab. 3 Souřadnice modalit'!D174&lt;0,'Tab. 2 Příspěvky modalit'!D174&gt;limit),'Tab. 2 Příspěvky modalit'!D174,"")</f>
        <v/>
      </c>
      <c r="G178" s="2" t="str">
        <f>IF(AND('Tab. 3 Souřadnice modalit'!D174&gt;0,'Tab. 2 Příspěvky modalit'!D174&gt;limit),'Tab. 2 Příspěvky modalit'!D174,"")</f>
        <v/>
      </c>
      <c r="H178" s="2" t="str">
        <f>IF(AND('Tab. 3 Souřadnice modalit'!E174&lt;0,'Tab. 2 Příspěvky modalit'!E174&gt;limit),'Tab. 2 Příspěvky modalit'!E174,"")</f>
        <v/>
      </c>
      <c r="I178" s="2" t="str">
        <f>IF(AND('Tab. 3 Souřadnice modalit'!E174&gt;0,'Tab. 2 Příspěvky modalit'!E174&gt;limit),'Tab. 2 Příspěvky modalit'!E174,"")</f>
        <v/>
      </c>
    </row>
    <row r="179" spans="1:9" x14ac:dyDescent="0.3">
      <c r="A179" s="1" t="s">
        <v>186</v>
      </c>
      <c r="B179" s="2" t="str">
        <f>IF(AND('Tab. 3 Souřadnice modalit'!B175&lt;0,'Tab. 2 Příspěvky modalit'!B175&gt;limit),'Tab. 2 Příspěvky modalit'!B175,"")</f>
        <v/>
      </c>
      <c r="C179" s="2" t="str">
        <f>IF(AND('Tab. 3 Souřadnice modalit'!B175&gt;0,'Tab. 2 Příspěvky modalit'!B175&gt;limit),'Tab. 2 Příspěvky modalit'!B175,"")</f>
        <v/>
      </c>
      <c r="D179" s="2" t="str">
        <f>IF(AND('Tab. 3 Souřadnice modalit'!C175&lt;0,'Tab. 2 Příspěvky modalit'!C175&gt;limit),'Tab. 2 Příspěvky modalit'!C175,"")</f>
        <v/>
      </c>
      <c r="E179" s="2">
        <f>IF(AND('Tab. 3 Souřadnice modalit'!C175&gt;0,'Tab. 2 Příspěvky modalit'!C175&gt;limit),'Tab. 2 Příspěvky modalit'!C175,"")</f>
        <v>1.8527691604463319</v>
      </c>
      <c r="F179" s="2" t="str">
        <f>IF(AND('Tab. 3 Souřadnice modalit'!D175&lt;0,'Tab. 2 Příspěvky modalit'!D175&gt;limit),'Tab. 2 Příspěvky modalit'!D175,"")</f>
        <v/>
      </c>
      <c r="G179" s="2" t="str">
        <f>IF(AND('Tab. 3 Souřadnice modalit'!D175&gt;0,'Tab. 2 Příspěvky modalit'!D175&gt;limit),'Tab. 2 Příspěvky modalit'!D175,"")</f>
        <v/>
      </c>
      <c r="H179" s="2" t="str">
        <f>IF(AND('Tab. 3 Souřadnice modalit'!E175&lt;0,'Tab. 2 Příspěvky modalit'!E175&gt;limit),'Tab. 2 Příspěvky modalit'!E175,"")</f>
        <v/>
      </c>
      <c r="I179" s="2" t="str">
        <f>IF(AND('Tab. 3 Souřadnice modalit'!E175&gt;0,'Tab. 2 Příspěvky modalit'!E175&gt;limit),'Tab. 2 Příspěvky modalit'!E175,"")</f>
        <v/>
      </c>
    </row>
    <row r="180" spans="1:9" x14ac:dyDescent="0.3">
      <c r="A180" s="1" t="s">
        <v>187</v>
      </c>
      <c r="B180" s="2" t="str">
        <f>IF(AND('Tab. 3 Souřadnice modalit'!B176&lt;0,'Tab. 2 Příspěvky modalit'!B176&gt;limit),'Tab. 2 Příspěvky modalit'!B176,"")</f>
        <v/>
      </c>
      <c r="C180" s="2" t="str">
        <f>IF(AND('Tab. 3 Souřadnice modalit'!B176&gt;0,'Tab. 2 Příspěvky modalit'!B176&gt;limit),'Tab. 2 Příspěvky modalit'!B176,"")</f>
        <v/>
      </c>
      <c r="D180" s="2">
        <f>IF(AND('Tab. 3 Souřadnice modalit'!C176&lt;0,'Tab. 2 Příspěvky modalit'!C176&gt;limit),'Tab. 2 Příspěvky modalit'!C176,"")</f>
        <v>2.3948949681612044</v>
      </c>
      <c r="E180" s="2" t="str">
        <f>IF(AND('Tab. 3 Souřadnice modalit'!C176&gt;0,'Tab. 2 Příspěvky modalit'!C176&gt;limit),'Tab. 2 Příspěvky modalit'!C176,"")</f>
        <v/>
      </c>
      <c r="F180" s="2" t="str">
        <f>IF(AND('Tab. 3 Souřadnice modalit'!D176&lt;0,'Tab. 2 Příspěvky modalit'!D176&gt;limit),'Tab. 2 Příspěvky modalit'!D176,"")</f>
        <v/>
      </c>
      <c r="G180" s="2" t="str">
        <f>IF(AND('Tab. 3 Souřadnice modalit'!D176&gt;0,'Tab. 2 Příspěvky modalit'!D176&gt;limit),'Tab. 2 Příspěvky modalit'!D176,"")</f>
        <v/>
      </c>
      <c r="H180" s="2" t="str">
        <f>IF(AND('Tab. 3 Souřadnice modalit'!E176&lt;0,'Tab. 2 Příspěvky modalit'!E176&gt;limit),'Tab. 2 Příspěvky modalit'!E176,"")</f>
        <v/>
      </c>
      <c r="I180" s="2" t="str">
        <f>IF(AND('Tab. 3 Souřadnice modalit'!E176&gt;0,'Tab. 2 Příspěvky modalit'!E176&gt;limit),'Tab. 2 Příspěvky modalit'!E176,"")</f>
        <v/>
      </c>
    </row>
    <row r="181" spans="1:9" x14ac:dyDescent="0.3">
      <c r="A181" s="1" t="s">
        <v>188</v>
      </c>
      <c r="B181" s="2" t="str">
        <f>IF(AND('Tab. 3 Souřadnice modalit'!B177&lt;0,'Tab. 2 Příspěvky modalit'!B177&gt;limit),'Tab. 2 Příspěvky modalit'!B177,"")</f>
        <v/>
      </c>
      <c r="C181" s="2" t="str">
        <f>IF(AND('Tab. 3 Souřadnice modalit'!B177&gt;0,'Tab. 2 Příspěvky modalit'!B177&gt;limit),'Tab. 2 Příspěvky modalit'!B177,"")</f>
        <v/>
      </c>
      <c r="D181" s="2" t="str">
        <f>IF(AND('Tab. 3 Souřadnice modalit'!C177&lt;0,'Tab. 2 Příspěvky modalit'!C177&gt;limit),'Tab. 2 Příspěvky modalit'!C177,"")</f>
        <v/>
      </c>
      <c r="E181" s="2">
        <f>IF(AND('Tab. 3 Souřadnice modalit'!C177&gt;0,'Tab. 2 Příspěvky modalit'!C177&gt;limit),'Tab. 2 Příspěvky modalit'!C177,"")</f>
        <v>0.52691535860368133</v>
      </c>
      <c r="F181" s="2">
        <f>IF(AND('Tab. 3 Souřadnice modalit'!D177&lt;0,'Tab. 2 Příspěvky modalit'!D177&gt;limit),'Tab. 2 Příspěvky modalit'!D177,"")</f>
        <v>1.1650686098580709</v>
      </c>
      <c r="G181" s="2" t="str">
        <f>IF(AND('Tab. 3 Souřadnice modalit'!D177&gt;0,'Tab. 2 Příspěvky modalit'!D177&gt;limit),'Tab. 2 Příspěvky modalit'!D177,"")</f>
        <v/>
      </c>
      <c r="H181" s="2" t="str">
        <f>IF(AND('Tab. 3 Souřadnice modalit'!E177&lt;0,'Tab. 2 Příspěvky modalit'!E177&gt;limit),'Tab. 2 Příspěvky modalit'!E177,"")</f>
        <v/>
      </c>
      <c r="I181" s="2" t="str">
        <f>IF(AND('Tab. 3 Souřadnice modalit'!E177&gt;0,'Tab. 2 Příspěvky modalit'!E177&gt;limit),'Tab. 2 Příspěvky modalit'!E177,"")</f>
        <v/>
      </c>
    </row>
    <row r="182" spans="1:9" x14ac:dyDescent="0.3">
      <c r="A182" s="1" t="s">
        <v>189</v>
      </c>
      <c r="B182" s="2" t="str">
        <f>IF(AND('Tab. 3 Souřadnice modalit'!B178&lt;0,'Tab. 2 Příspěvky modalit'!B178&gt;limit),'Tab. 2 Příspěvky modalit'!B178,"")</f>
        <v/>
      </c>
      <c r="C182" s="2" t="str">
        <f>IF(AND('Tab. 3 Souřadnice modalit'!B178&gt;0,'Tab. 2 Příspěvky modalit'!B178&gt;limit),'Tab. 2 Příspěvky modalit'!B178,"")</f>
        <v/>
      </c>
      <c r="D182" s="2" t="str">
        <f>IF(AND('Tab. 3 Souřadnice modalit'!C178&lt;0,'Tab. 2 Příspěvky modalit'!C178&gt;limit),'Tab. 2 Příspěvky modalit'!C178,"")</f>
        <v/>
      </c>
      <c r="E182" s="2" t="str">
        <f>IF(AND('Tab. 3 Souřadnice modalit'!C178&gt;0,'Tab. 2 Příspěvky modalit'!C178&gt;limit),'Tab. 2 Příspěvky modalit'!C178,"")</f>
        <v/>
      </c>
      <c r="F182" s="2" t="str">
        <f>IF(AND('Tab. 3 Souřadnice modalit'!D178&lt;0,'Tab. 2 Příspěvky modalit'!D178&gt;limit),'Tab. 2 Příspěvky modalit'!D178,"")</f>
        <v/>
      </c>
      <c r="G182" s="2">
        <f>IF(AND('Tab. 3 Souřadnice modalit'!D178&gt;0,'Tab. 2 Příspěvky modalit'!D178&gt;limit),'Tab. 2 Příspěvky modalit'!D178,"")</f>
        <v>0.56734390158643622</v>
      </c>
      <c r="H182" s="2" t="str">
        <f>IF(AND('Tab. 3 Souřadnice modalit'!E178&lt;0,'Tab. 2 Příspěvky modalit'!E178&gt;limit),'Tab. 2 Příspěvky modalit'!E178,"")</f>
        <v/>
      </c>
      <c r="I182" s="2" t="str">
        <f>IF(AND('Tab. 3 Souřadnice modalit'!E178&gt;0,'Tab. 2 Příspěvky modalit'!E178&gt;limit),'Tab. 2 Příspěvky modalit'!E178,"")</f>
        <v/>
      </c>
    </row>
    <row r="183" spans="1:9" x14ac:dyDescent="0.3">
      <c r="A183" s="1" t="s">
        <v>190</v>
      </c>
      <c r="B183" s="2" t="str">
        <f>IF(AND('Tab. 3 Souřadnice modalit'!B179&lt;0,'Tab. 2 Příspěvky modalit'!B179&gt;limit),'Tab. 2 Příspěvky modalit'!B179,"")</f>
        <v/>
      </c>
      <c r="C183" s="2" t="str">
        <f>IF(AND('Tab. 3 Souřadnice modalit'!B179&gt;0,'Tab. 2 Příspěvky modalit'!B179&gt;limit),'Tab. 2 Příspěvky modalit'!B179,"")</f>
        <v/>
      </c>
      <c r="D183" s="2" t="str">
        <f>IF(AND('Tab. 3 Souřadnice modalit'!C179&lt;0,'Tab. 2 Příspěvky modalit'!C179&gt;limit),'Tab. 2 Příspěvky modalit'!C179,"")</f>
        <v/>
      </c>
      <c r="E183" s="2" t="str">
        <f>IF(AND('Tab. 3 Souřadnice modalit'!C179&gt;0,'Tab. 2 Příspěvky modalit'!C179&gt;limit),'Tab. 2 Příspěvky modalit'!C179,"")</f>
        <v/>
      </c>
      <c r="F183" s="2" t="str">
        <f>IF(AND('Tab. 3 Souřadnice modalit'!D179&lt;0,'Tab. 2 Příspěvky modalit'!D179&gt;limit),'Tab. 2 Příspěvky modalit'!D179,"")</f>
        <v/>
      </c>
      <c r="G183" s="2" t="str">
        <f>IF(AND('Tab. 3 Souřadnice modalit'!D179&gt;0,'Tab. 2 Příspěvky modalit'!D179&gt;limit),'Tab. 2 Příspěvky modalit'!D179,"")</f>
        <v/>
      </c>
      <c r="H183" s="2" t="str">
        <f>IF(AND('Tab. 3 Souřadnice modalit'!E179&lt;0,'Tab. 2 Příspěvky modalit'!E179&gt;limit),'Tab. 2 Příspěvky modalit'!E179,"")</f>
        <v/>
      </c>
      <c r="I183" s="2" t="str">
        <f>IF(AND('Tab. 3 Souřadnice modalit'!E179&gt;0,'Tab. 2 Příspěvky modalit'!E179&gt;limit),'Tab. 2 Příspěvky modalit'!E179,"")</f>
        <v/>
      </c>
    </row>
    <row r="184" spans="1:9" x14ac:dyDescent="0.3">
      <c r="A184" s="1" t="s">
        <v>191</v>
      </c>
      <c r="B184" s="2" t="str">
        <f>IF(AND('Tab. 3 Souřadnice modalit'!B180&lt;0,'Tab. 2 Příspěvky modalit'!B180&gt;limit),'Tab. 2 Příspěvky modalit'!B180,"")</f>
        <v/>
      </c>
      <c r="C184" s="2" t="str">
        <f>IF(AND('Tab. 3 Souřadnice modalit'!B180&gt;0,'Tab. 2 Příspěvky modalit'!B180&gt;limit),'Tab. 2 Příspěvky modalit'!B180,"")</f>
        <v/>
      </c>
      <c r="D184" s="2">
        <f>IF(AND('Tab. 3 Souřadnice modalit'!C180&lt;0,'Tab. 2 Příspěvky modalit'!C180&gt;limit),'Tab. 2 Příspěvky modalit'!C180,"")</f>
        <v>1.1881418487201549</v>
      </c>
      <c r="E184" s="2" t="str">
        <f>IF(AND('Tab. 3 Souřadnice modalit'!C180&gt;0,'Tab. 2 Příspěvky modalit'!C180&gt;limit),'Tab. 2 Příspěvky modalit'!C180,"")</f>
        <v/>
      </c>
      <c r="F184" s="2" t="str">
        <f>IF(AND('Tab. 3 Souřadnice modalit'!D180&lt;0,'Tab. 2 Příspěvky modalit'!D180&gt;limit),'Tab. 2 Příspěvky modalit'!D180,"")</f>
        <v/>
      </c>
      <c r="G184" s="2" t="str">
        <f>IF(AND('Tab. 3 Souřadnice modalit'!D180&gt;0,'Tab. 2 Příspěvky modalit'!D180&gt;limit),'Tab. 2 Příspěvky modalit'!D180,"")</f>
        <v/>
      </c>
      <c r="H184" s="2">
        <f>IF(AND('Tab. 3 Souřadnice modalit'!E180&lt;0,'Tab. 2 Příspěvky modalit'!E180&gt;limit),'Tab. 2 Příspěvky modalit'!E180,"")</f>
        <v>0.91602131368100614</v>
      </c>
      <c r="I184" s="2" t="str">
        <f>IF(AND('Tab. 3 Souřadnice modalit'!E180&gt;0,'Tab. 2 Příspěvky modalit'!E180&gt;limit),'Tab. 2 Příspěvky modalit'!E180,"")</f>
        <v/>
      </c>
    </row>
    <row r="185" spans="1:9" x14ac:dyDescent="0.3">
      <c r="A185" s="1" t="s">
        <v>192</v>
      </c>
      <c r="B185" s="2" t="str">
        <f>IF(AND('Tab. 3 Souřadnice modalit'!B181&lt;0,'Tab. 2 Příspěvky modalit'!B181&gt;limit),'Tab. 2 Příspěvky modalit'!B181,"")</f>
        <v/>
      </c>
      <c r="C185" s="2" t="str">
        <f>IF(AND('Tab. 3 Souřadnice modalit'!B181&gt;0,'Tab. 2 Příspěvky modalit'!B181&gt;limit),'Tab. 2 Příspěvky modalit'!B181,"")</f>
        <v/>
      </c>
      <c r="D185" s="2" t="str">
        <f>IF(AND('Tab. 3 Souřadnice modalit'!C181&lt;0,'Tab. 2 Příspěvky modalit'!C181&gt;limit),'Tab. 2 Příspěvky modalit'!C181,"")</f>
        <v/>
      </c>
      <c r="E185" s="2">
        <f>IF(AND('Tab. 3 Souřadnice modalit'!C181&gt;0,'Tab. 2 Příspěvky modalit'!C181&gt;limit),'Tab. 2 Příspěvky modalit'!C181,"")</f>
        <v>1.5583558295861208</v>
      </c>
      <c r="F185" s="2" t="str">
        <f>IF(AND('Tab. 3 Souřadnice modalit'!D181&lt;0,'Tab. 2 Příspěvky modalit'!D181&gt;limit),'Tab. 2 Příspěvky modalit'!D181,"")</f>
        <v/>
      </c>
      <c r="G185" s="2" t="str">
        <f>IF(AND('Tab. 3 Souřadnice modalit'!D181&gt;0,'Tab. 2 Příspěvky modalit'!D181&gt;limit),'Tab. 2 Příspěvky modalit'!D181,"")</f>
        <v/>
      </c>
      <c r="H185" s="2" t="str">
        <f>IF(AND('Tab. 3 Souřadnice modalit'!E181&lt;0,'Tab. 2 Příspěvky modalit'!E181&gt;limit),'Tab. 2 Příspěvky modalit'!E181,"")</f>
        <v/>
      </c>
      <c r="I185" s="2" t="str">
        <f>IF(AND('Tab. 3 Souřadnice modalit'!E181&gt;0,'Tab. 2 Příspěvky modalit'!E181&gt;limit),'Tab. 2 Příspěvky modalit'!E181,"")</f>
        <v/>
      </c>
    </row>
    <row r="186" spans="1:9" x14ac:dyDescent="0.3">
      <c r="A186" s="1" t="s">
        <v>193</v>
      </c>
      <c r="B186" s="2" t="str">
        <f>IF(AND('Tab. 3 Souřadnice modalit'!B182&lt;0,'Tab. 2 Příspěvky modalit'!B182&gt;limit),'Tab. 2 Příspěvky modalit'!B182,"")</f>
        <v/>
      </c>
      <c r="C186" s="2" t="str">
        <f>IF(AND('Tab. 3 Souřadnice modalit'!B182&gt;0,'Tab. 2 Příspěvky modalit'!B182&gt;limit),'Tab. 2 Příspěvky modalit'!B182,"")</f>
        <v/>
      </c>
      <c r="D186" s="2">
        <f>IF(AND('Tab. 3 Souřadnice modalit'!C182&lt;0,'Tab. 2 Příspěvky modalit'!C182&gt;limit),'Tab. 2 Příspěvky modalit'!C182,"")</f>
        <v>1.509539863840047</v>
      </c>
      <c r="E186" s="2" t="str">
        <f>IF(AND('Tab. 3 Souřadnice modalit'!C182&gt;0,'Tab. 2 Příspěvky modalit'!C182&gt;limit),'Tab. 2 Příspěvky modalit'!C182,"")</f>
        <v/>
      </c>
      <c r="F186" s="2" t="str">
        <f>IF(AND('Tab. 3 Souřadnice modalit'!D182&lt;0,'Tab. 2 Příspěvky modalit'!D182&gt;limit),'Tab. 2 Příspěvky modalit'!D182,"")</f>
        <v/>
      </c>
      <c r="G186" s="2" t="str">
        <f>IF(AND('Tab. 3 Souřadnice modalit'!D182&gt;0,'Tab. 2 Příspěvky modalit'!D182&gt;limit),'Tab. 2 Příspěvky modalit'!D182,"")</f>
        <v/>
      </c>
      <c r="H186" s="2" t="str">
        <f>IF(AND('Tab. 3 Souřadnice modalit'!E182&lt;0,'Tab. 2 Příspěvky modalit'!E182&gt;limit),'Tab. 2 Příspěvky modalit'!E182,"")</f>
        <v/>
      </c>
      <c r="I186" s="2" t="str">
        <f>IF(AND('Tab. 3 Souřadnice modalit'!E182&gt;0,'Tab. 2 Příspěvky modalit'!E182&gt;limit),'Tab. 2 Příspěvky modalit'!E182,"")</f>
        <v/>
      </c>
    </row>
    <row r="187" spans="1:9" x14ac:dyDescent="0.3">
      <c r="A187" s="1" t="s">
        <v>194</v>
      </c>
      <c r="B187" s="2" t="str">
        <f>IF(AND('Tab. 3 Souřadnice modalit'!B183&lt;0,'Tab. 2 Příspěvky modalit'!B183&gt;limit),'Tab. 2 Příspěvky modalit'!B183,"")</f>
        <v/>
      </c>
      <c r="C187" s="2" t="str">
        <f>IF(AND('Tab. 3 Souřadnice modalit'!B183&gt;0,'Tab. 2 Příspěvky modalit'!B183&gt;limit),'Tab. 2 Příspěvky modalit'!B183,"")</f>
        <v/>
      </c>
      <c r="D187" s="2" t="str">
        <f>IF(AND('Tab. 3 Souřadnice modalit'!C183&lt;0,'Tab. 2 Příspěvky modalit'!C183&gt;limit),'Tab. 2 Příspěvky modalit'!C183,"")</f>
        <v/>
      </c>
      <c r="E187" s="2">
        <f>IF(AND('Tab. 3 Souřadnice modalit'!C183&gt;0,'Tab. 2 Příspěvky modalit'!C183&gt;limit),'Tab. 2 Příspěvky modalit'!C183,"")</f>
        <v>1.5401799442491022</v>
      </c>
      <c r="F187" s="2" t="str">
        <f>IF(AND('Tab. 3 Souřadnice modalit'!D183&lt;0,'Tab. 2 Příspěvky modalit'!D183&gt;limit),'Tab. 2 Příspěvky modalit'!D183,"")</f>
        <v/>
      </c>
      <c r="G187" s="2">
        <f>IF(AND('Tab. 3 Souřadnice modalit'!D183&gt;0,'Tab. 2 Příspěvky modalit'!D183&gt;limit),'Tab. 2 Příspěvky modalit'!D183,"")</f>
        <v>0.5004556753414573</v>
      </c>
      <c r="H187" s="2" t="str">
        <f>IF(AND('Tab. 3 Souřadnice modalit'!E183&lt;0,'Tab. 2 Příspěvky modalit'!E183&gt;limit),'Tab. 2 Příspěvky modalit'!E183,"")</f>
        <v/>
      </c>
      <c r="I187" s="2" t="str">
        <f>IF(AND('Tab. 3 Souřadnice modalit'!E183&gt;0,'Tab. 2 Příspěvky modalit'!E183&gt;limit),'Tab. 2 Příspěvky modalit'!E183,"")</f>
        <v/>
      </c>
    </row>
    <row r="188" spans="1:9" x14ac:dyDescent="0.3">
      <c r="A188" s="1" t="s">
        <v>195</v>
      </c>
      <c r="B188" s="2" t="str">
        <f>IF(AND('Tab. 3 Souřadnice modalit'!B184&lt;0,'Tab. 2 Příspěvky modalit'!B184&gt;limit),'Tab. 2 Příspěvky modalit'!B184,"")</f>
        <v/>
      </c>
      <c r="C188" s="2" t="str">
        <f>IF(AND('Tab. 3 Souřadnice modalit'!B184&gt;0,'Tab. 2 Příspěvky modalit'!B184&gt;limit),'Tab. 2 Příspěvky modalit'!B184,"")</f>
        <v/>
      </c>
      <c r="D188" s="2">
        <f>IF(AND('Tab. 3 Souřadnice modalit'!C184&lt;0,'Tab. 2 Příspěvky modalit'!C184&gt;limit),'Tab. 2 Příspěvky modalit'!C184,"")</f>
        <v>1.9248720018182033</v>
      </c>
      <c r="E188" s="2" t="str">
        <f>IF(AND('Tab. 3 Souřadnice modalit'!C184&gt;0,'Tab. 2 Příspěvky modalit'!C184&gt;limit),'Tab. 2 Příspěvky modalit'!C184,"")</f>
        <v/>
      </c>
      <c r="F188" s="2">
        <f>IF(AND('Tab. 3 Souřadnice modalit'!D184&lt;0,'Tab. 2 Příspěvky modalit'!D184&gt;limit),'Tab. 2 Příspěvky modalit'!D184,"")</f>
        <v>0.62545491597441127</v>
      </c>
      <c r="G188" s="2" t="str">
        <f>IF(AND('Tab. 3 Souřadnice modalit'!D184&gt;0,'Tab. 2 Příspěvky modalit'!D184&gt;limit),'Tab. 2 Příspěvky modalit'!D184,"")</f>
        <v/>
      </c>
      <c r="H188" s="2" t="str">
        <f>IF(AND('Tab. 3 Souřadnice modalit'!E184&lt;0,'Tab. 2 Příspěvky modalit'!E184&gt;limit),'Tab. 2 Příspěvky modalit'!E184,"")</f>
        <v/>
      </c>
      <c r="I188" s="2" t="str">
        <f>IF(AND('Tab. 3 Souřadnice modalit'!E184&gt;0,'Tab. 2 Příspěvky modalit'!E184&gt;limit),'Tab. 2 Příspěvky modalit'!E184,"")</f>
        <v/>
      </c>
    </row>
    <row r="189" spans="1:9" x14ac:dyDescent="0.3">
      <c r="A189" s="1" t="s">
        <v>196</v>
      </c>
      <c r="B189" s="2" t="str">
        <f>IF(AND('Tab. 3 Souřadnice modalit'!B185&lt;0,'Tab. 2 Příspěvky modalit'!B185&gt;limit),'Tab. 2 Příspěvky modalit'!B185,"")</f>
        <v/>
      </c>
      <c r="C189" s="2" t="str">
        <f>IF(AND('Tab. 3 Souřadnice modalit'!B185&gt;0,'Tab. 2 Příspěvky modalit'!B185&gt;limit),'Tab. 2 Příspěvky modalit'!B185,"")</f>
        <v/>
      </c>
      <c r="D189" s="2" t="str">
        <f>IF(AND('Tab. 3 Souřadnice modalit'!C185&lt;0,'Tab. 2 Příspěvky modalit'!C185&gt;limit),'Tab. 2 Příspěvky modalit'!C185,"")</f>
        <v/>
      </c>
      <c r="E189" s="2" t="str">
        <f>IF(AND('Tab. 3 Souřadnice modalit'!C185&gt;0,'Tab. 2 Příspěvky modalit'!C185&gt;limit),'Tab. 2 Příspěvky modalit'!C185,"")</f>
        <v/>
      </c>
      <c r="F189" s="2" t="str">
        <f>IF(AND('Tab. 3 Souřadnice modalit'!D185&lt;0,'Tab. 2 Příspěvky modalit'!D185&gt;limit),'Tab. 2 Příspěvky modalit'!D185,"")</f>
        <v/>
      </c>
      <c r="G189" s="2" t="str">
        <f>IF(AND('Tab. 3 Souřadnice modalit'!D185&gt;0,'Tab. 2 Příspěvky modalit'!D185&gt;limit),'Tab. 2 Příspěvky modalit'!D185,"")</f>
        <v/>
      </c>
      <c r="H189" s="2" t="str">
        <f>IF(AND('Tab. 3 Souřadnice modalit'!E185&lt;0,'Tab. 2 Příspěvky modalit'!E185&gt;limit),'Tab. 2 Příspěvky modalit'!E185,"")</f>
        <v/>
      </c>
      <c r="I189" s="2" t="str">
        <f>IF(AND('Tab. 3 Souřadnice modalit'!E185&gt;0,'Tab. 2 Příspěvky modalit'!E185&gt;limit),'Tab. 2 Příspěvky modalit'!E185,"")</f>
        <v/>
      </c>
    </row>
    <row r="190" spans="1:9" x14ac:dyDescent="0.3">
      <c r="A190" s="1" t="s">
        <v>197</v>
      </c>
      <c r="B190" s="2" t="str">
        <f>IF(AND('Tab. 3 Souřadnice modalit'!B186&lt;0,'Tab. 2 Příspěvky modalit'!B186&gt;limit),'Tab. 2 Příspěvky modalit'!B186,"")</f>
        <v/>
      </c>
      <c r="C190" s="2" t="str">
        <f>IF(AND('Tab. 3 Souřadnice modalit'!B186&gt;0,'Tab. 2 Příspěvky modalit'!B186&gt;limit),'Tab. 2 Příspěvky modalit'!B186,"")</f>
        <v/>
      </c>
      <c r="D190" s="2" t="str">
        <f>IF(AND('Tab. 3 Souřadnice modalit'!C186&lt;0,'Tab. 2 Příspěvky modalit'!C186&gt;limit),'Tab. 2 Příspěvky modalit'!C186,"")</f>
        <v/>
      </c>
      <c r="E190" s="2" t="str">
        <f>IF(AND('Tab. 3 Souřadnice modalit'!C186&gt;0,'Tab. 2 Příspěvky modalit'!C186&gt;limit),'Tab. 2 Příspěvky modalit'!C186,"")</f>
        <v/>
      </c>
      <c r="F190" s="2" t="str">
        <f>IF(AND('Tab. 3 Souřadnice modalit'!D186&lt;0,'Tab. 2 Příspěvky modalit'!D186&gt;limit),'Tab. 2 Příspěvky modalit'!D186,"")</f>
        <v/>
      </c>
      <c r="G190" s="2" t="str">
        <f>IF(AND('Tab. 3 Souřadnice modalit'!D186&gt;0,'Tab. 2 Příspěvky modalit'!D186&gt;limit),'Tab. 2 Příspěvky modalit'!D186,"")</f>
        <v/>
      </c>
      <c r="H190" s="2" t="str">
        <f>IF(AND('Tab. 3 Souřadnice modalit'!E186&lt;0,'Tab. 2 Příspěvky modalit'!E186&gt;limit),'Tab. 2 Příspěvky modalit'!E186,"")</f>
        <v/>
      </c>
      <c r="I190" s="2" t="str">
        <f>IF(AND('Tab. 3 Souřadnice modalit'!E186&gt;0,'Tab. 2 Příspěvky modalit'!E186&gt;limit),'Tab. 2 Příspěvky modalit'!E186,"")</f>
        <v/>
      </c>
    </row>
    <row r="191" spans="1:9" x14ac:dyDescent="0.3">
      <c r="A191" s="1" t="s">
        <v>198</v>
      </c>
      <c r="B191" s="2" t="str">
        <f>IF(AND('Tab. 3 Souřadnice modalit'!B187&lt;0,'Tab. 2 Příspěvky modalit'!B187&gt;limit),'Tab. 2 Příspěvky modalit'!B187,"")</f>
        <v/>
      </c>
      <c r="C191" s="2" t="str">
        <f>IF(AND('Tab. 3 Souřadnice modalit'!B187&gt;0,'Tab. 2 Příspěvky modalit'!B187&gt;limit),'Tab. 2 Příspěvky modalit'!B187,"")</f>
        <v/>
      </c>
      <c r="D191" s="2" t="str">
        <f>IF(AND('Tab. 3 Souřadnice modalit'!C187&lt;0,'Tab. 2 Příspěvky modalit'!C187&gt;limit),'Tab. 2 Příspěvky modalit'!C187,"")</f>
        <v/>
      </c>
      <c r="E191" s="2" t="str">
        <f>IF(AND('Tab. 3 Souřadnice modalit'!C187&gt;0,'Tab. 2 Příspěvky modalit'!C187&gt;limit),'Tab. 2 Příspěvky modalit'!C187,"")</f>
        <v/>
      </c>
      <c r="F191" s="2" t="str">
        <f>IF(AND('Tab. 3 Souřadnice modalit'!D187&lt;0,'Tab. 2 Příspěvky modalit'!D187&gt;limit),'Tab. 2 Příspěvky modalit'!D187,"")</f>
        <v/>
      </c>
      <c r="G191" s="2">
        <f>IF(AND('Tab. 3 Souřadnice modalit'!D187&gt;0,'Tab. 2 Příspěvky modalit'!D187&gt;limit),'Tab. 2 Příspěvky modalit'!D187,"")</f>
        <v>1.0726690854513574</v>
      </c>
      <c r="H191" s="2" t="str">
        <f>IF(AND('Tab. 3 Souřadnice modalit'!E187&lt;0,'Tab. 2 Příspěvky modalit'!E187&gt;limit),'Tab. 2 Příspěvky modalit'!E187,"")</f>
        <v/>
      </c>
      <c r="I191" s="2" t="str">
        <f>IF(AND('Tab. 3 Souřadnice modalit'!E187&gt;0,'Tab. 2 Příspěvky modalit'!E187&gt;limit),'Tab. 2 Příspěvky modalit'!E187,"")</f>
        <v/>
      </c>
    </row>
    <row r="192" spans="1:9" x14ac:dyDescent="0.3">
      <c r="A192" s="1" t="s">
        <v>199</v>
      </c>
      <c r="B192" s="2" t="str">
        <f>IF(AND('Tab. 3 Souřadnice modalit'!B188&lt;0,'Tab. 2 Příspěvky modalit'!B188&gt;limit),'Tab. 2 Příspěvky modalit'!B188,"")</f>
        <v/>
      </c>
      <c r="C192" s="2" t="str">
        <f>IF(AND('Tab. 3 Souřadnice modalit'!B188&gt;0,'Tab. 2 Příspěvky modalit'!B188&gt;limit),'Tab. 2 Příspěvky modalit'!B188,"")</f>
        <v/>
      </c>
      <c r="D192" s="2" t="str">
        <f>IF(AND('Tab. 3 Souřadnice modalit'!C188&lt;0,'Tab. 2 Příspěvky modalit'!C188&gt;limit),'Tab. 2 Příspěvky modalit'!C188,"")</f>
        <v/>
      </c>
      <c r="E192" s="2" t="str">
        <f>IF(AND('Tab. 3 Souřadnice modalit'!C188&gt;0,'Tab. 2 Příspěvky modalit'!C188&gt;limit),'Tab. 2 Příspěvky modalit'!C188,"")</f>
        <v/>
      </c>
      <c r="F192" s="2" t="str">
        <f>IF(AND('Tab. 3 Souřadnice modalit'!D188&lt;0,'Tab. 2 Příspěvky modalit'!D188&gt;limit),'Tab. 2 Příspěvky modalit'!D188,"")</f>
        <v/>
      </c>
      <c r="G192" s="2" t="str">
        <f>IF(AND('Tab. 3 Souřadnice modalit'!D188&gt;0,'Tab. 2 Příspěvky modalit'!D188&gt;limit),'Tab. 2 Příspěvky modalit'!D188,"")</f>
        <v/>
      </c>
      <c r="H192" s="2" t="str">
        <f>IF(AND('Tab. 3 Souřadnice modalit'!E188&lt;0,'Tab. 2 Příspěvky modalit'!E188&gt;limit),'Tab. 2 Příspěvky modalit'!E188,"")</f>
        <v/>
      </c>
      <c r="I192" s="2" t="str">
        <f>IF(AND('Tab. 3 Souřadnice modalit'!E188&gt;0,'Tab. 2 Příspěvky modalit'!E188&gt;limit),'Tab. 2 Příspěvky modalit'!E188,"")</f>
        <v/>
      </c>
    </row>
    <row r="193" spans="1:9" x14ac:dyDescent="0.3">
      <c r="A193" s="1" t="s">
        <v>5</v>
      </c>
      <c r="B193" s="2" t="str">
        <f>IF(AND('Tab. 3 Souřadnice modalit'!B189&lt;0,'Tab. 2 Příspěvky modalit'!B189&gt;limit),'Tab. 2 Příspěvky modalit'!B189,"")</f>
        <v/>
      </c>
      <c r="C193" s="2" t="str">
        <f>IF(AND('Tab. 3 Souřadnice modalit'!B189&gt;0,'Tab. 2 Příspěvky modalit'!B189&gt;limit),'Tab. 2 Příspěvky modalit'!B189,"")</f>
        <v/>
      </c>
      <c r="D193" s="2" t="str">
        <f>IF(AND('Tab. 3 Souřadnice modalit'!C189&lt;0,'Tab. 2 Příspěvky modalit'!C189&gt;limit),'Tab. 2 Příspěvky modalit'!C189,"")</f>
        <v/>
      </c>
      <c r="E193" s="2" t="str">
        <f>IF(AND('Tab. 3 Souřadnice modalit'!C189&gt;0,'Tab. 2 Příspěvky modalit'!C189&gt;limit),'Tab. 2 Příspěvky modalit'!C189,"")</f>
        <v/>
      </c>
      <c r="F193" s="2" t="str">
        <f>IF(AND('Tab. 3 Souřadnice modalit'!D189&lt;0,'Tab. 2 Příspěvky modalit'!D189&gt;limit),'Tab. 2 Příspěvky modalit'!D189,"")</f>
        <v/>
      </c>
      <c r="G193" s="2" t="str">
        <f>IF(AND('Tab. 3 Souřadnice modalit'!D189&gt;0,'Tab. 2 Příspěvky modalit'!D189&gt;limit),'Tab. 2 Příspěvky modalit'!D189,"")</f>
        <v/>
      </c>
      <c r="H193" s="2" t="str">
        <f>IF(AND('Tab. 3 Souřadnice modalit'!E189&lt;0,'Tab. 2 Příspěvky modalit'!E189&gt;limit),'Tab. 2 Příspěvky modalit'!E189,"")</f>
        <v/>
      </c>
      <c r="I193" s="2">
        <f>IF(AND('Tab. 3 Souřadnice modalit'!E189&gt;0,'Tab. 2 Příspěvky modalit'!E189&gt;limit),'Tab. 2 Příspěvky modalit'!E189,"")</f>
        <v>1.3236121442602007</v>
      </c>
    </row>
    <row r="194" spans="1:9" x14ac:dyDescent="0.3">
      <c r="A194" s="1" t="s">
        <v>6</v>
      </c>
      <c r="B194" s="2" t="str">
        <f>IF(AND('Tab. 3 Souřadnice modalit'!B190&lt;0,'Tab. 2 Příspěvky modalit'!B190&gt;limit),'Tab. 2 Příspěvky modalit'!B190,"")</f>
        <v/>
      </c>
      <c r="C194" s="2" t="str">
        <f>IF(AND('Tab. 3 Souřadnice modalit'!B190&gt;0,'Tab. 2 Příspěvky modalit'!B190&gt;limit),'Tab. 2 Příspěvky modalit'!B190,"")</f>
        <v/>
      </c>
      <c r="D194" s="2" t="str">
        <f>IF(AND('Tab. 3 Souřadnice modalit'!C190&lt;0,'Tab. 2 Příspěvky modalit'!C190&gt;limit),'Tab. 2 Příspěvky modalit'!C190,"")</f>
        <v/>
      </c>
      <c r="E194" s="2" t="str">
        <f>IF(AND('Tab. 3 Souřadnice modalit'!C190&gt;0,'Tab. 2 Příspěvky modalit'!C190&gt;limit),'Tab. 2 Příspěvky modalit'!C190,"")</f>
        <v/>
      </c>
      <c r="F194" s="2" t="str">
        <f>IF(AND('Tab. 3 Souřadnice modalit'!D190&lt;0,'Tab. 2 Příspěvky modalit'!D190&gt;limit),'Tab. 2 Příspěvky modalit'!D190,"")</f>
        <v/>
      </c>
      <c r="G194" s="2">
        <f>IF(AND('Tab. 3 Souřadnice modalit'!D190&gt;0,'Tab. 2 Příspěvky modalit'!D190&gt;limit),'Tab. 2 Příspěvky modalit'!D190,"")</f>
        <v>0.58238064125652367</v>
      </c>
      <c r="H194" s="2" t="str">
        <f>IF(AND('Tab. 3 Souřadnice modalit'!E190&lt;0,'Tab. 2 Příspěvky modalit'!E190&gt;limit),'Tab. 2 Příspěvky modalit'!E190,"")</f>
        <v/>
      </c>
      <c r="I194" s="2" t="str">
        <f>IF(AND('Tab. 3 Souřadnice modalit'!E190&gt;0,'Tab. 2 Příspěvky modalit'!E190&gt;limit),'Tab. 2 Příspěvky modalit'!E190,"")</f>
        <v/>
      </c>
    </row>
    <row r="195" spans="1:9" x14ac:dyDescent="0.3">
      <c r="A195" s="1" t="s">
        <v>7</v>
      </c>
      <c r="B195" s="2" t="str">
        <f>IF(AND('Tab. 3 Souřadnice modalit'!B191&lt;0,'Tab. 2 Příspěvky modalit'!B191&gt;limit),'Tab. 2 Příspěvky modalit'!B191,"")</f>
        <v/>
      </c>
      <c r="C195" s="2" t="str">
        <f>IF(AND('Tab. 3 Souřadnice modalit'!B191&gt;0,'Tab. 2 Příspěvky modalit'!B191&gt;limit),'Tab. 2 Příspěvky modalit'!B191,"")</f>
        <v/>
      </c>
      <c r="D195" s="2" t="str">
        <f>IF(AND('Tab. 3 Souřadnice modalit'!C191&lt;0,'Tab. 2 Příspěvky modalit'!C191&gt;limit),'Tab. 2 Příspěvky modalit'!C191,"")</f>
        <v/>
      </c>
      <c r="E195" s="2" t="str">
        <f>IF(AND('Tab. 3 Souřadnice modalit'!C191&gt;0,'Tab. 2 Příspěvky modalit'!C191&gt;limit),'Tab. 2 Příspěvky modalit'!C191,"")</f>
        <v/>
      </c>
      <c r="F195" s="2" t="str">
        <f>IF(AND('Tab. 3 Souřadnice modalit'!D191&lt;0,'Tab. 2 Příspěvky modalit'!D191&gt;limit),'Tab. 2 Příspěvky modalit'!D191,"")</f>
        <v/>
      </c>
      <c r="G195" s="2" t="str">
        <f>IF(AND('Tab. 3 Souřadnice modalit'!D191&gt;0,'Tab. 2 Příspěvky modalit'!D191&gt;limit),'Tab. 2 Příspěvky modalit'!D191,"")</f>
        <v/>
      </c>
      <c r="H195" s="2" t="str">
        <f>IF(AND('Tab. 3 Souřadnice modalit'!E191&lt;0,'Tab. 2 Příspěvky modalit'!E191&gt;limit),'Tab. 2 Příspěvky modalit'!E191,"")</f>
        <v/>
      </c>
      <c r="I195" s="2" t="str">
        <f>IF(AND('Tab. 3 Souřadnice modalit'!E191&gt;0,'Tab. 2 Příspěvky modalit'!E191&gt;limit),'Tab. 2 Příspěvky modalit'!E191,"")</f>
        <v/>
      </c>
    </row>
    <row r="196" spans="1:9" x14ac:dyDescent="0.3">
      <c r="A196" s="1" t="s">
        <v>8</v>
      </c>
      <c r="B196" s="2" t="str">
        <f>IF(AND('Tab. 3 Souřadnice modalit'!B192&lt;0,'Tab. 2 Příspěvky modalit'!B192&gt;limit),'Tab. 2 Příspěvky modalit'!B192,"")</f>
        <v/>
      </c>
      <c r="C196" s="2" t="str">
        <f>IF(AND('Tab. 3 Souřadnice modalit'!B192&gt;0,'Tab. 2 Příspěvky modalit'!B192&gt;limit),'Tab. 2 Příspěvky modalit'!B192,"")</f>
        <v/>
      </c>
      <c r="D196" s="2" t="str">
        <f>IF(AND('Tab. 3 Souřadnice modalit'!C192&lt;0,'Tab. 2 Příspěvky modalit'!C192&gt;limit),'Tab. 2 Příspěvky modalit'!C192,"")</f>
        <v/>
      </c>
      <c r="E196" s="2" t="str">
        <f>IF(AND('Tab. 3 Souřadnice modalit'!C192&gt;0,'Tab. 2 Příspěvky modalit'!C192&gt;limit),'Tab. 2 Příspěvky modalit'!C192,"")</f>
        <v/>
      </c>
      <c r="F196" s="2" t="str">
        <f>IF(AND('Tab. 3 Souřadnice modalit'!D192&lt;0,'Tab. 2 Příspěvky modalit'!D192&gt;limit),'Tab. 2 Příspěvky modalit'!D192,"")</f>
        <v/>
      </c>
      <c r="G196" s="2" t="str">
        <f>IF(AND('Tab. 3 Souřadnice modalit'!D192&gt;0,'Tab. 2 Příspěvky modalit'!D192&gt;limit),'Tab. 2 Příspěvky modalit'!D192,"")</f>
        <v/>
      </c>
      <c r="H196" s="2" t="str">
        <f>IF(AND('Tab. 3 Souřadnice modalit'!E192&lt;0,'Tab. 2 Příspěvky modalit'!E192&gt;limit),'Tab. 2 Příspěvky modalit'!E192,"")</f>
        <v/>
      </c>
      <c r="I196" s="2" t="str">
        <f>IF(AND('Tab. 3 Souřadnice modalit'!E192&gt;0,'Tab. 2 Příspěvky modalit'!E192&gt;limit),'Tab. 2 Příspěvky modalit'!E192,"")</f>
        <v/>
      </c>
    </row>
    <row r="197" spans="1:9" x14ac:dyDescent="0.3">
      <c r="A197" s="1" t="s">
        <v>9</v>
      </c>
      <c r="B197" s="2" t="str">
        <f>IF(AND('Tab. 3 Souřadnice modalit'!B193&lt;0,'Tab. 2 Příspěvky modalit'!B193&gt;limit),'Tab. 2 Příspěvky modalit'!B193,"")</f>
        <v/>
      </c>
      <c r="C197" s="2" t="str">
        <f>IF(AND('Tab. 3 Souřadnice modalit'!B193&gt;0,'Tab. 2 Příspěvky modalit'!B193&gt;limit),'Tab. 2 Příspěvky modalit'!B193,"")</f>
        <v/>
      </c>
      <c r="D197" s="2" t="str">
        <f>IF(AND('Tab. 3 Souřadnice modalit'!C193&lt;0,'Tab. 2 Příspěvky modalit'!C193&gt;limit),'Tab. 2 Příspěvky modalit'!C193,"")</f>
        <v/>
      </c>
      <c r="E197" s="2" t="str">
        <f>IF(AND('Tab. 3 Souřadnice modalit'!C193&gt;0,'Tab. 2 Příspěvky modalit'!C193&gt;limit),'Tab. 2 Příspěvky modalit'!C193,"")</f>
        <v/>
      </c>
      <c r="F197" s="2">
        <f>IF(AND('Tab. 3 Souřadnice modalit'!D193&lt;0,'Tab. 2 Příspěvky modalit'!D193&gt;limit),'Tab. 2 Příspěvky modalit'!D193,"")</f>
        <v>0.99858238580269898</v>
      </c>
      <c r="G197" s="2" t="str">
        <f>IF(AND('Tab. 3 Souřadnice modalit'!D193&gt;0,'Tab. 2 Příspěvky modalit'!D193&gt;limit),'Tab. 2 Příspěvky modalit'!D193,"")</f>
        <v/>
      </c>
      <c r="H197" s="2" t="str">
        <f>IF(AND('Tab. 3 Souřadnice modalit'!E193&lt;0,'Tab. 2 Příspěvky modalit'!E193&gt;limit),'Tab. 2 Příspěvky modalit'!E193,"")</f>
        <v/>
      </c>
      <c r="I197" s="2" t="str">
        <f>IF(AND('Tab. 3 Souřadnice modalit'!E193&gt;0,'Tab. 2 Příspěvky modalit'!E193&gt;limit),'Tab. 2 Příspěvky modalit'!E193,"")</f>
        <v/>
      </c>
    </row>
    <row r="198" spans="1:9" x14ac:dyDescent="0.3">
      <c r="A198" s="1" t="s">
        <v>200</v>
      </c>
      <c r="B198" s="2" t="str">
        <f>IF(AND('Tab. 3 Souřadnice modalit'!B194&lt;0,'Tab. 2 Příspěvky modalit'!B194&gt;limit),'Tab. 2 Příspěvky modalit'!B194,"")</f>
        <v/>
      </c>
      <c r="C198" s="2" t="str">
        <f>IF(AND('Tab. 3 Souřadnice modalit'!B194&gt;0,'Tab. 2 Příspěvky modalit'!B194&gt;limit),'Tab. 2 Příspěvky modalit'!B194,"")</f>
        <v/>
      </c>
      <c r="D198" s="2" t="str">
        <f>IF(AND('Tab. 3 Souřadnice modalit'!C194&lt;0,'Tab. 2 Příspěvky modalit'!C194&gt;limit),'Tab. 2 Příspěvky modalit'!C194,"")</f>
        <v/>
      </c>
      <c r="E198" s="2" t="str">
        <f>IF(AND('Tab. 3 Souřadnice modalit'!C194&gt;0,'Tab. 2 Příspěvky modalit'!C194&gt;limit),'Tab. 2 Příspěvky modalit'!C194,"")</f>
        <v/>
      </c>
      <c r="F198" s="2" t="str">
        <f>IF(AND('Tab. 3 Souřadnice modalit'!D194&lt;0,'Tab. 2 Příspěvky modalit'!D194&gt;limit),'Tab. 2 Příspěvky modalit'!D194,"")</f>
        <v/>
      </c>
      <c r="G198" s="2" t="str">
        <f>IF(AND('Tab. 3 Souřadnice modalit'!D194&gt;0,'Tab. 2 Příspěvky modalit'!D194&gt;limit),'Tab. 2 Příspěvky modalit'!D194,"")</f>
        <v/>
      </c>
      <c r="H198" s="2" t="str">
        <f>IF(AND('Tab. 3 Souřadnice modalit'!E194&lt;0,'Tab. 2 Příspěvky modalit'!E194&gt;limit),'Tab. 2 Příspěvky modalit'!E194,"")</f>
        <v/>
      </c>
      <c r="I198" s="2" t="str">
        <f>IF(AND('Tab. 3 Souřadnice modalit'!E194&gt;0,'Tab. 2 Příspěvky modalit'!E194&gt;limit),'Tab. 2 Příspěvky modalit'!E194,"")</f>
        <v/>
      </c>
    </row>
    <row r="199" spans="1:9" x14ac:dyDescent="0.3">
      <c r="A199" s="1" t="s">
        <v>201</v>
      </c>
      <c r="B199" s="2" t="str">
        <f>IF(AND('Tab. 3 Souřadnice modalit'!B195&lt;0,'Tab. 2 Příspěvky modalit'!B195&gt;limit),'Tab. 2 Příspěvky modalit'!B195,"")</f>
        <v/>
      </c>
      <c r="C199" s="2" t="str">
        <f>IF(AND('Tab. 3 Souřadnice modalit'!B195&gt;0,'Tab. 2 Příspěvky modalit'!B195&gt;limit),'Tab. 2 Příspěvky modalit'!B195,"")</f>
        <v/>
      </c>
      <c r="D199" s="2" t="str">
        <f>IF(AND('Tab. 3 Souřadnice modalit'!C195&lt;0,'Tab. 2 Příspěvky modalit'!C195&gt;limit),'Tab. 2 Příspěvky modalit'!C195,"")</f>
        <v/>
      </c>
      <c r="E199" s="2" t="str">
        <f>IF(AND('Tab. 3 Souřadnice modalit'!C195&gt;0,'Tab. 2 Příspěvky modalit'!C195&gt;limit),'Tab. 2 Příspěvky modalit'!C195,"")</f>
        <v/>
      </c>
      <c r="F199" s="2" t="str">
        <f>IF(AND('Tab. 3 Souřadnice modalit'!D195&lt;0,'Tab. 2 Příspěvky modalit'!D195&gt;limit),'Tab. 2 Příspěvky modalit'!D195,"")</f>
        <v/>
      </c>
      <c r="G199" s="2" t="str">
        <f>IF(AND('Tab. 3 Souřadnice modalit'!D195&gt;0,'Tab. 2 Příspěvky modalit'!D195&gt;limit),'Tab. 2 Příspěvky modalit'!D195,"")</f>
        <v/>
      </c>
      <c r="H199" s="2" t="str">
        <f>IF(AND('Tab. 3 Souřadnice modalit'!E195&lt;0,'Tab. 2 Příspěvky modalit'!E195&gt;limit),'Tab. 2 Příspěvky modalit'!E195,"")</f>
        <v/>
      </c>
      <c r="I199" s="2" t="str">
        <f>IF(AND('Tab. 3 Souřadnice modalit'!E195&gt;0,'Tab. 2 Příspěvky modalit'!E195&gt;limit),'Tab. 2 Příspěvky modalit'!E195,"")</f>
        <v/>
      </c>
    </row>
    <row r="200" spans="1:9" x14ac:dyDescent="0.3">
      <c r="A200" s="1" t="s">
        <v>202</v>
      </c>
      <c r="B200" s="2" t="str">
        <f>IF(AND('Tab. 3 Souřadnice modalit'!B196&lt;0,'Tab. 2 Příspěvky modalit'!B196&gt;limit),'Tab. 2 Příspěvky modalit'!B196,"")</f>
        <v/>
      </c>
      <c r="C200" s="2">
        <f>IF(AND('Tab. 3 Souřadnice modalit'!B196&gt;0,'Tab. 2 Příspěvky modalit'!B196&gt;limit),'Tab. 2 Příspěvky modalit'!B196,"")</f>
        <v>1.53471635653242</v>
      </c>
      <c r="D200" s="2" t="str">
        <f>IF(AND('Tab. 3 Souřadnice modalit'!C196&lt;0,'Tab. 2 Příspěvky modalit'!C196&gt;limit),'Tab. 2 Příspěvky modalit'!C196,"")</f>
        <v/>
      </c>
      <c r="E200" s="2" t="str">
        <f>IF(AND('Tab. 3 Souřadnice modalit'!C196&gt;0,'Tab. 2 Příspěvky modalit'!C196&gt;limit),'Tab. 2 Příspěvky modalit'!C196,"")</f>
        <v/>
      </c>
      <c r="F200" s="2" t="str">
        <f>IF(AND('Tab. 3 Souřadnice modalit'!D196&lt;0,'Tab. 2 Příspěvky modalit'!D196&gt;limit),'Tab. 2 Příspěvky modalit'!D196,"")</f>
        <v/>
      </c>
      <c r="G200" s="2">
        <f>IF(AND('Tab. 3 Souřadnice modalit'!D196&gt;0,'Tab. 2 Příspěvky modalit'!D196&gt;limit),'Tab. 2 Příspěvky modalit'!D196,"")</f>
        <v>0.95872055408508383</v>
      </c>
      <c r="H200" s="2" t="str">
        <f>IF(AND('Tab. 3 Souřadnice modalit'!E196&lt;0,'Tab. 2 Příspěvky modalit'!E196&gt;limit),'Tab. 2 Příspěvky modalit'!E196,"")</f>
        <v/>
      </c>
      <c r="I200" s="2" t="str">
        <f>IF(AND('Tab. 3 Souřadnice modalit'!E196&gt;0,'Tab. 2 Příspěvky modalit'!E196&gt;limit),'Tab. 2 Příspěvky modalit'!E196,"")</f>
        <v/>
      </c>
    </row>
    <row r="201" spans="1:9" x14ac:dyDescent="0.3">
      <c r="A201" s="1" t="s">
        <v>203</v>
      </c>
      <c r="B201" s="2">
        <f>IF(AND('Tab. 3 Souřadnice modalit'!B197&lt;0,'Tab. 2 Příspěvky modalit'!B197&gt;limit),'Tab. 2 Příspěvky modalit'!B197,"")</f>
        <v>0.42407161086402856</v>
      </c>
      <c r="C201" s="2" t="str">
        <f>IF(AND('Tab. 3 Souřadnice modalit'!B197&gt;0,'Tab. 2 Příspěvky modalit'!B197&gt;limit),'Tab. 2 Příspěvky modalit'!B197,"")</f>
        <v/>
      </c>
      <c r="D201" s="2" t="str">
        <f>IF(AND('Tab. 3 Souřadnice modalit'!C197&lt;0,'Tab. 2 Příspěvky modalit'!C197&gt;limit),'Tab. 2 Příspěvky modalit'!C197,"")</f>
        <v/>
      </c>
      <c r="E201" s="2" t="str">
        <f>IF(AND('Tab. 3 Souřadnice modalit'!C197&gt;0,'Tab. 2 Příspěvky modalit'!C197&gt;limit),'Tab. 2 Příspěvky modalit'!C197,"")</f>
        <v/>
      </c>
      <c r="F201" s="2" t="str">
        <f>IF(AND('Tab. 3 Souřadnice modalit'!D197&lt;0,'Tab. 2 Příspěvky modalit'!D197&gt;limit),'Tab. 2 Příspěvky modalit'!D197,"")</f>
        <v/>
      </c>
      <c r="G201" s="2" t="str">
        <f>IF(AND('Tab. 3 Souřadnice modalit'!D197&gt;0,'Tab. 2 Příspěvky modalit'!D197&gt;limit),'Tab. 2 Příspěvky modalit'!D197,"")</f>
        <v/>
      </c>
      <c r="H201" s="2" t="str">
        <f>IF(AND('Tab. 3 Souřadnice modalit'!E197&lt;0,'Tab. 2 Příspěvky modalit'!E197&gt;limit),'Tab. 2 Příspěvky modalit'!E197,"")</f>
        <v/>
      </c>
      <c r="I201" s="2" t="str">
        <f>IF(AND('Tab. 3 Souřadnice modalit'!E197&gt;0,'Tab. 2 Příspěvky modalit'!E197&gt;limit),'Tab. 2 Příspěvky modalit'!E197,"")</f>
        <v/>
      </c>
    </row>
    <row r="202" spans="1:9" x14ac:dyDescent="0.3">
      <c r="A202" s="1" t="s">
        <v>204</v>
      </c>
      <c r="B202" s="2" t="str">
        <f>IF(AND('Tab. 3 Souřadnice modalit'!B198&lt;0,'Tab. 2 Příspěvky modalit'!B198&gt;limit),'Tab. 2 Příspěvky modalit'!B198,"")</f>
        <v/>
      </c>
      <c r="C202" s="2">
        <f>IF(AND('Tab. 3 Souřadnice modalit'!B198&gt;0,'Tab. 2 Příspěvky modalit'!B198&gt;limit),'Tab. 2 Příspěvky modalit'!B198,"")</f>
        <v>0.9175259579913817</v>
      </c>
      <c r="D202" s="2" t="str">
        <f>IF(AND('Tab. 3 Souřadnice modalit'!C198&lt;0,'Tab. 2 Příspěvky modalit'!C198&gt;limit),'Tab. 2 Příspěvky modalit'!C198,"")</f>
        <v/>
      </c>
      <c r="E202" s="2" t="str">
        <f>IF(AND('Tab. 3 Souřadnice modalit'!C198&gt;0,'Tab. 2 Příspěvky modalit'!C198&gt;limit),'Tab. 2 Příspěvky modalit'!C198,"")</f>
        <v/>
      </c>
      <c r="F202" s="2" t="str">
        <f>IF(AND('Tab. 3 Souřadnice modalit'!D198&lt;0,'Tab. 2 Příspěvky modalit'!D198&gt;limit),'Tab. 2 Příspěvky modalit'!D198,"")</f>
        <v/>
      </c>
      <c r="G202" s="2" t="str">
        <f>IF(AND('Tab. 3 Souřadnice modalit'!D198&gt;0,'Tab. 2 Příspěvky modalit'!D198&gt;limit),'Tab. 2 Příspěvky modalit'!D198,"")</f>
        <v/>
      </c>
      <c r="H202" s="2" t="str">
        <f>IF(AND('Tab. 3 Souřadnice modalit'!E198&lt;0,'Tab. 2 Příspěvky modalit'!E198&gt;limit),'Tab. 2 Příspěvky modalit'!E198,"")</f>
        <v/>
      </c>
      <c r="I202" s="2" t="str">
        <f>IF(AND('Tab. 3 Souřadnice modalit'!E198&gt;0,'Tab. 2 Příspěvky modalit'!E198&gt;limit),'Tab. 2 Příspěvky modalit'!E198,"")</f>
        <v/>
      </c>
    </row>
    <row r="203" spans="1:9" x14ac:dyDescent="0.3">
      <c r="A203" s="1" t="s">
        <v>205</v>
      </c>
      <c r="B203" s="2" t="str">
        <f>IF(AND('Tab. 3 Souřadnice modalit'!B199&lt;0,'Tab. 2 Příspěvky modalit'!B199&gt;limit),'Tab. 2 Příspěvky modalit'!B199,"")</f>
        <v/>
      </c>
      <c r="C203" s="2" t="str">
        <f>IF(AND('Tab. 3 Souřadnice modalit'!B199&gt;0,'Tab. 2 Příspěvky modalit'!B199&gt;limit),'Tab. 2 Příspěvky modalit'!B199,"")</f>
        <v/>
      </c>
      <c r="D203" s="2" t="str">
        <f>IF(AND('Tab. 3 Souřadnice modalit'!C199&lt;0,'Tab. 2 Příspěvky modalit'!C199&gt;limit),'Tab. 2 Příspěvky modalit'!C199,"")</f>
        <v/>
      </c>
      <c r="E203" s="2" t="str">
        <f>IF(AND('Tab. 3 Souřadnice modalit'!C199&gt;0,'Tab. 2 Příspěvky modalit'!C199&gt;limit),'Tab. 2 Příspěvky modalit'!C199,"")</f>
        <v/>
      </c>
      <c r="F203" s="2" t="str">
        <f>IF(AND('Tab. 3 Souřadnice modalit'!D199&lt;0,'Tab. 2 Příspěvky modalit'!D199&gt;limit),'Tab. 2 Příspěvky modalit'!D199,"")</f>
        <v/>
      </c>
      <c r="G203" s="2" t="str">
        <f>IF(AND('Tab. 3 Souřadnice modalit'!D199&gt;0,'Tab. 2 Příspěvky modalit'!D199&gt;limit),'Tab. 2 Příspěvky modalit'!D199,"")</f>
        <v/>
      </c>
      <c r="H203" s="2" t="str">
        <f>IF(AND('Tab. 3 Souřadnice modalit'!E199&lt;0,'Tab. 2 Příspěvky modalit'!E199&gt;limit),'Tab. 2 Příspěvky modalit'!E199,"")</f>
        <v/>
      </c>
      <c r="I203" s="2" t="str">
        <f>IF(AND('Tab. 3 Souřadnice modalit'!E199&gt;0,'Tab. 2 Příspěvky modalit'!E199&gt;limit),'Tab. 2 Příspěvky modalit'!E199,"")</f>
        <v/>
      </c>
    </row>
    <row r="204" spans="1:9" x14ac:dyDescent="0.3">
      <c r="A204" s="1" t="s">
        <v>206</v>
      </c>
      <c r="B204" s="2" t="str">
        <f>IF(AND('Tab. 3 Souřadnice modalit'!B200&lt;0,'Tab. 2 Příspěvky modalit'!B200&gt;limit),'Tab. 2 Příspěvky modalit'!B200,"")</f>
        <v/>
      </c>
      <c r="C204" s="2">
        <f>IF(AND('Tab. 3 Souřadnice modalit'!B200&gt;0,'Tab. 2 Příspěvky modalit'!B200&gt;limit),'Tab. 2 Příspěvky modalit'!B200,"")</f>
        <v>1.9523442827547353</v>
      </c>
      <c r="D204" s="2" t="str">
        <f>IF(AND('Tab. 3 Souřadnice modalit'!C200&lt;0,'Tab. 2 Příspěvky modalit'!C200&gt;limit),'Tab. 2 Příspěvky modalit'!C200,"")</f>
        <v/>
      </c>
      <c r="E204" s="2" t="str">
        <f>IF(AND('Tab. 3 Souřadnice modalit'!C200&gt;0,'Tab. 2 Příspěvky modalit'!C200&gt;limit),'Tab. 2 Příspěvky modalit'!C200,"")</f>
        <v/>
      </c>
      <c r="F204" s="2" t="str">
        <f>IF(AND('Tab. 3 Souřadnice modalit'!D200&lt;0,'Tab. 2 Příspěvky modalit'!D200&gt;limit),'Tab. 2 Příspěvky modalit'!D200,"")</f>
        <v/>
      </c>
      <c r="G204" s="2">
        <f>IF(AND('Tab. 3 Souřadnice modalit'!D200&gt;0,'Tab. 2 Příspěvky modalit'!D200&gt;limit),'Tab. 2 Příspěvky modalit'!D200,"")</f>
        <v>1.1363824946950531</v>
      </c>
      <c r="H204" s="2" t="str">
        <f>IF(AND('Tab. 3 Souřadnice modalit'!E200&lt;0,'Tab. 2 Příspěvky modalit'!E200&gt;limit),'Tab. 2 Příspěvky modalit'!E200,"")</f>
        <v/>
      </c>
      <c r="I204" s="2" t="str">
        <f>IF(AND('Tab. 3 Souřadnice modalit'!E200&gt;0,'Tab. 2 Příspěvky modalit'!E200&gt;limit),'Tab. 2 Příspěvky modalit'!E200,"")</f>
        <v/>
      </c>
    </row>
    <row r="205" spans="1:9" x14ac:dyDescent="0.3">
      <c r="A205" s="1" t="s">
        <v>207</v>
      </c>
      <c r="B205" s="2">
        <f>IF(AND('Tab. 3 Souřadnice modalit'!B201&lt;0,'Tab. 2 Příspěvky modalit'!B201&gt;limit),'Tab. 2 Příspěvky modalit'!B201,"")</f>
        <v>0.46714345786256167</v>
      </c>
      <c r="C205" s="2" t="str">
        <f>IF(AND('Tab. 3 Souřadnice modalit'!B201&gt;0,'Tab. 2 Příspěvky modalit'!B201&gt;limit),'Tab. 2 Příspěvky modalit'!B201,"")</f>
        <v/>
      </c>
      <c r="D205" s="2" t="str">
        <f>IF(AND('Tab. 3 Souřadnice modalit'!C201&lt;0,'Tab. 2 Příspěvky modalit'!C201&gt;limit),'Tab. 2 Příspěvky modalit'!C201,"")</f>
        <v/>
      </c>
      <c r="E205" s="2" t="str">
        <f>IF(AND('Tab. 3 Souřadnice modalit'!C201&gt;0,'Tab. 2 Příspěvky modalit'!C201&gt;limit),'Tab. 2 Příspěvky modalit'!C201,"")</f>
        <v/>
      </c>
      <c r="F205" s="2" t="str">
        <f>IF(AND('Tab. 3 Souřadnice modalit'!D201&lt;0,'Tab. 2 Příspěvky modalit'!D201&gt;limit),'Tab. 2 Příspěvky modalit'!D201,"")</f>
        <v/>
      </c>
      <c r="G205" s="2" t="str">
        <f>IF(AND('Tab. 3 Souřadnice modalit'!D201&gt;0,'Tab. 2 Příspěvky modalit'!D201&gt;limit),'Tab. 2 Příspěvky modalit'!D201,"")</f>
        <v/>
      </c>
      <c r="H205" s="2" t="str">
        <f>IF(AND('Tab. 3 Souřadnice modalit'!E201&lt;0,'Tab. 2 Příspěvky modalit'!E201&gt;limit),'Tab. 2 Příspěvky modalit'!E201,"")</f>
        <v/>
      </c>
      <c r="I205" s="2" t="str">
        <f>IF(AND('Tab. 3 Souřadnice modalit'!E201&gt;0,'Tab. 2 Příspěvky modalit'!E201&gt;limit),'Tab. 2 Příspěvky modalit'!E201,"")</f>
        <v/>
      </c>
    </row>
    <row r="206" spans="1:9" x14ac:dyDescent="0.3">
      <c r="A206" s="1" t="s">
        <v>208</v>
      </c>
      <c r="B206" s="2" t="str">
        <f>IF(AND('Tab. 3 Souřadnice modalit'!B202&lt;0,'Tab. 2 Příspěvky modalit'!B202&gt;limit),'Tab. 2 Příspěvky modalit'!B202,"")</f>
        <v/>
      </c>
      <c r="C206" s="2" t="str">
        <f>IF(AND('Tab. 3 Souřadnice modalit'!B202&gt;0,'Tab. 2 Příspěvky modalit'!B202&gt;limit),'Tab. 2 Příspěvky modalit'!B202,"")</f>
        <v/>
      </c>
      <c r="D206" s="2" t="str">
        <f>IF(AND('Tab. 3 Souřadnice modalit'!C202&lt;0,'Tab. 2 Příspěvky modalit'!C202&gt;limit),'Tab. 2 Příspěvky modalit'!C202,"")</f>
        <v/>
      </c>
      <c r="E206" s="2" t="str">
        <f>IF(AND('Tab. 3 Souřadnice modalit'!C202&gt;0,'Tab. 2 Příspěvky modalit'!C202&gt;limit),'Tab. 2 Příspěvky modalit'!C202,"")</f>
        <v/>
      </c>
      <c r="F206" s="2" t="str">
        <f>IF(AND('Tab. 3 Souřadnice modalit'!D202&lt;0,'Tab. 2 Příspěvky modalit'!D202&gt;limit),'Tab. 2 Příspěvky modalit'!D202,"")</f>
        <v/>
      </c>
      <c r="G206" s="2" t="str">
        <f>IF(AND('Tab. 3 Souřadnice modalit'!D202&gt;0,'Tab. 2 Příspěvky modalit'!D202&gt;limit),'Tab. 2 Příspěvky modalit'!D202,"")</f>
        <v/>
      </c>
      <c r="H206" s="2" t="str">
        <f>IF(AND('Tab. 3 Souřadnice modalit'!E202&lt;0,'Tab. 2 Příspěvky modalit'!E202&gt;limit),'Tab. 2 Příspěvky modalit'!E202,"")</f>
        <v/>
      </c>
      <c r="I206" s="2">
        <f>IF(AND('Tab. 3 Souřadnice modalit'!E202&gt;0,'Tab. 2 Příspěvky modalit'!E202&gt;limit),'Tab. 2 Příspěvky modalit'!E202,"")</f>
        <v>3.0036382923328264</v>
      </c>
    </row>
    <row r="207" spans="1:9" x14ac:dyDescent="0.3">
      <c r="A207" s="1" t="s">
        <v>209</v>
      </c>
      <c r="B207" s="2" t="str">
        <f>IF(AND('Tab. 3 Souřadnice modalit'!B203&lt;0,'Tab. 2 Příspěvky modalit'!B203&gt;limit),'Tab. 2 Příspěvky modalit'!B203,"")</f>
        <v/>
      </c>
      <c r="C207" s="2" t="str">
        <f>IF(AND('Tab. 3 Souřadnice modalit'!B203&gt;0,'Tab. 2 Příspěvky modalit'!B203&gt;limit),'Tab. 2 Příspěvky modalit'!B203,"")</f>
        <v/>
      </c>
      <c r="D207" s="2" t="str">
        <f>IF(AND('Tab. 3 Souřadnice modalit'!C203&lt;0,'Tab. 2 Příspěvky modalit'!C203&gt;limit),'Tab. 2 Příspěvky modalit'!C203,"")</f>
        <v/>
      </c>
      <c r="E207" s="2" t="str">
        <f>IF(AND('Tab. 3 Souřadnice modalit'!C203&gt;0,'Tab. 2 Příspěvky modalit'!C203&gt;limit),'Tab. 2 Příspěvky modalit'!C203,"")</f>
        <v/>
      </c>
      <c r="F207" s="2" t="str">
        <f>IF(AND('Tab. 3 Souřadnice modalit'!D203&lt;0,'Tab. 2 Příspěvky modalit'!D203&gt;limit),'Tab. 2 Příspěvky modalit'!D203,"")</f>
        <v/>
      </c>
      <c r="G207" s="2" t="str">
        <f>IF(AND('Tab. 3 Souřadnice modalit'!D203&gt;0,'Tab. 2 Příspěvky modalit'!D203&gt;limit),'Tab. 2 Příspěvky modalit'!D203,"")</f>
        <v/>
      </c>
      <c r="H207" s="2">
        <f>IF(AND('Tab. 3 Souřadnice modalit'!E203&lt;0,'Tab. 2 Příspěvky modalit'!E203&gt;limit),'Tab. 2 Příspěvky modalit'!E203,"")</f>
        <v>2.6480351381831113</v>
      </c>
      <c r="I207" s="2" t="str">
        <f>IF(AND('Tab. 3 Souřadnice modalit'!E203&gt;0,'Tab. 2 Příspěvky modalit'!E203&gt;limit),'Tab. 2 Příspěvky modalit'!E203,"")</f>
        <v/>
      </c>
    </row>
    <row r="208" spans="1:9" x14ac:dyDescent="0.3">
      <c r="A208" s="1" t="s">
        <v>210</v>
      </c>
      <c r="B208" s="2" t="str">
        <f>IF(AND('Tab. 3 Souřadnice modalit'!B204&lt;0,'Tab. 2 Příspěvky modalit'!B204&gt;limit),'Tab. 2 Příspěvky modalit'!B204,"")</f>
        <v/>
      </c>
      <c r="C208" s="2" t="str">
        <f>IF(AND('Tab. 3 Souřadnice modalit'!B204&gt;0,'Tab. 2 Příspěvky modalit'!B204&gt;limit),'Tab. 2 Příspěvky modalit'!B204,"")</f>
        <v/>
      </c>
      <c r="D208" s="2" t="str">
        <f>IF(AND('Tab. 3 Souřadnice modalit'!C204&lt;0,'Tab. 2 Příspěvky modalit'!C204&gt;limit),'Tab. 2 Příspěvky modalit'!C204,"")</f>
        <v/>
      </c>
      <c r="E208" s="2">
        <f>IF(AND('Tab. 3 Souřadnice modalit'!C204&gt;0,'Tab. 2 Příspěvky modalit'!C204&gt;limit),'Tab. 2 Příspěvky modalit'!C204,"")</f>
        <v>1.0392740161204239</v>
      </c>
      <c r="F208" s="2" t="str">
        <f>IF(AND('Tab. 3 Souřadnice modalit'!D204&lt;0,'Tab. 2 Příspěvky modalit'!D204&gt;limit),'Tab. 2 Příspěvky modalit'!D204,"")</f>
        <v/>
      </c>
      <c r="G208" s="2" t="str">
        <f>IF(AND('Tab. 3 Souřadnice modalit'!D204&gt;0,'Tab. 2 Příspěvky modalit'!D204&gt;limit),'Tab. 2 Příspěvky modalit'!D204,"")</f>
        <v/>
      </c>
      <c r="H208" s="2" t="str">
        <f>IF(AND('Tab. 3 Souřadnice modalit'!E204&lt;0,'Tab. 2 Příspěvky modalit'!E204&gt;limit),'Tab. 2 Příspěvky modalit'!E204,"")</f>
        <v/>
      </c>
      <c r="I208" s="2" t="str">
        <f>IF(AND('Tab. 3 Souřadnice modalit'!E204&gt;0,'Tab. 2 Příspěvky modalit'!E204&gt;limit),'Tab. 2 Příspěvky modalit'!E204,"")</f>
        <v/>
      </c>
    </row>
    <row r="209" spans="1:9" x14ac:dyDescent="0.3">
      <c r="A209" s="1" t="s">
        <v>211</v>
      </c>
      <c r="B209" s="2" t="str">
        <f>IF(AND('Tab. 3 Souřadnice modalit'!B205&lt;0,'Tab. 2 Příspěvky modalit'!B205&gt;limit),'Tab. 2 Příspěvky modalit'!B205,"")</f>
        <v/>
      </c>
      <c r="C209" s="2" t="str">
        <f>IF(AND('Tab. 3 Souřadnice modalit'!B205&gt;0,'Tab. 2 Příspěvky modalit'!B205&gt;limit),'Tab. 2 Příspěvky modalit'!B205,"")</f>
        <v/>
      </c>
      <c r="D209" s="2">
        <f>IF(AND('Tab. 3 Souřadnice modalit'!C205&lt;0,'Tab. 2 Příspěvky modalit'!C205&gt;limit),'Tab. 2 Příspěvky modalit'!C205,"")</f>
        <v>1.0664530377126094</v>
      </c>
      <c r="E209" s="2" t="str">
        <f>IF(AND('Tab. 3 Souřadnice modalit'!C205&gt;0,'Tab. 2 Příspěvky modalit'!C205&gt;limit),'Tab. 2 Příspěvky modalit'!C205,"")</f>
        <v/>
      </c>
      <c r="F209" s="2" t="str">
        <f>IF(AND('Tab. 3 Souřadnice modalit'!D205&lt;0,'Tab. 2 Příspěvky modalit'!D205&gt;limit),'Tab. 2 Příspěvky modalit'!D205,"")</f>
        <v/>
      </c>
      <c r="G209" s="2" t="str">
        <f>IF(AND('Tab. 3 Souřadnice modalit'!D205&gt;0,'Tab. 2 Příspěvky modalit'!D205&gt;limit),'Tab. 2 Příspěvky modalit'!D205,"")</f>
        <v/>
      </c>
      <c r="H209" s="2" t="str">
        <f>IF(AND('Tab. 3 Souřadnice modalit'!E205&lt;0,'Tab. 2 Příspěvky modalit'!E205&gt;limit),'Tab. 2 Příspěvky modalit'!E205,"")</f>
        <v/>
      </c>
      <c r="I209" s="2" t="str">
        <f>IF(AND('Tab. 3 Souřadnice modalit'!E205&gt;0,'Tab. 2 Příspěvky modalit'!E205&gt;limit),'Tab. 2 Příspěvky modalit'!E205,"")</f>
        <v/>
      </c>
    </row>
    <row r="210" spans="1:9" x14ac:dyDescent="0.3">
      <c r="A210" s="1" t="s">
        <v>212</v>
      </c>
      <c r="B210" s="2" t="str">
        <f>IF(AND('Tab. 3 Souřadnice modalit'!B206&lt;0,'Tab. 2 Příspěvky modalit'!B206&gt;limit),'Tab. 2 Příspěvky modalit'!B206,"")</f>
        <v/>
      </c>
      <c r="C210" s="2" t="str">
        <f>IF(AND('Tab. 3 Souřadnice modalit'!B206&gt;0,'Tab. 2 Příspěvky modalit'!B206&gt;limit),'Tab. 2 Příspěvky modalit'!B206,"")</f>
        <v/>
      </c>
      <c r="D210" s="2" t="str">
        <f>IF(AND('Tab. 3 Souřadnice modalit'!C206&lt;0,'Tab. 2 Příspěvky modalit'!C206&gt;limit),'Tab. 2 Příspěvky modalit'!C206,"")</f>
        <v/>
      </c>
      <c r="E210" s="2" t="str">
        <f>IF(AND('Tab. 3 Souřadnice modalit'!C206&gt;0,'Tab. 2 Příspěvky modalit'!C206&gt;limit),'Tab. 2 Příspěvky modalit'!C206,"")</f>
        <v/>
      </c>
      <c r="F210" s="2" t="str">
        <f>IF(AND('Tab. 3 Souřadnice modalit'!D206&lt;0,'Tab. 2 Příspěvky modalit'!D206&gt;limit),'Tab. 2 Příspěvky modalit'!D206,"")</f>
        <v/>
      </c>
      <c r="G210" s="2" t="str">
        <f>IF(AND('Tab. 3 Souřadnice modalit'!D206&gt;0,'Tab. 2 Příspěvky modalit'!D206&gt;limit),'Tab. 2 Příspěvky modalit'!D206,"")</f>
        <v/>
      </c>
      <c r="H210" s="2" t="str">
        <f>IF(AND('Tab. 3 Souřadnice modalit'!E206&lt;0,'Tab. 2 Příspěvky modalit'!E206&gt;limit),'Tab. 2 Příspěvky modalit'!E206,"")</f>
        <v/>
      </c>
      <c r="I210" s="2">
        <f>IF(AND('Tab. 3 Souřadnice modalit'!E206&gt;0,'Tab. 2 Příspěvky modalit'!E206&gt;limit),'Tab. 2 Příspěvky modalit'!E206,"")</f>
        <v>4.3394485588447704</v>
      </c>
    </row>
    <row r="211" spans="1:9" x14ac:dyDescent="0.3">
      <c r="A211" s="1" t="s">
        <v>213</v>
      </c>
      <c r="B211" s="2" t="str">
        <f>IF(AND('Tab. 3 Souřadnice modalit'!B207&lt;0,'Tab. 2 Příspěvky modalit'!B207&gt;limit),'Tab. 2 Příspěvky modalit'!B207,"")</f>
        <v/>
      </c>
      <c r="C211" s="2" t="str">
        <f>IF(AND('Tab. 3 Souřadnice modalit'!B207&gt;0,'Tab. 2 Příspěvky modalit'!B207&gt;limit),'Tab. 2 Příspěvky modalit'!B207,"")</f>
        <v/>
      </c>
      <c r="D211" s="2" t="str">
        <f>IF(AND('Tab. 3 Souřadnice modalit'!C207&lt;0,'Tab. 2 Příspěvky modalit'!C207&gt;limit),'Tab. 2 Příspěvky modalit'!C207,"")</f>
        <v/>
      </c>
      <c r="E211" s="2" t="str">
        <f>IF(AND('Tab. 3 Souřadnice modalit'!C207&gt;0,'Tab. 2 Příspěvky modalit'!C207&gt;limit),'Tab. 2 Příspěvky modalit'!C207,"")</f>
        <v/>
      </c>
      <c r="F211" s="2" t="str">
        <f>IF(AND('Tab. 3 Souřadnice modalit'!D207&lt;0,'Tab. 2 Příspěvky modalit'!D207&gt;limit),'Tab. 2 Příspěvky modalit'!D207,"")</f>
        <v/>
      </c>
      <c r="G211" s="2" t="str">
        <f>IF(AND('Tab. 3 Souřadnice modalit'!D207&gt;0,'Tab. 2 Příspěvky modalit'!D207&gt;limit),'Tab. 2 Příspěvky modalit'!D207,"")</f>
        <v/>
      </c>
      <c r="H211" s="2">
        <f>IF(AND('Tab. 3 Souřadnice modalit'!E207&lt;0,'Tab. 2 Příspěvky modalit'!E207&gt;limit),'Tab. 2 Příspěvky modalit'!E207,"")</f>
        <v>1.6994939321755405</v>
      </c>
      <c r="I211" s="2" t="str">
        <f>IF(AND('Tab. 3 Souřadnice modalit'!E207&gt;0,'Tab. 2 Příspěvky modalit'!E207&gt;limit),'Tab. 2 Příspěvky modalit'!E207,"")</f>
        <v/>
      </c>
    </row>
    <row r="212" spans="1:9" x14ac:dyDescent="0.3">
      <c r="A212" s="1" t="s">
        <v>214</v>
      </c>
      <c r="B212" s="2" t="str">
        <f>IF(AND('Tab. 3 Souřadnice modalit'!B208&lt;0,'Tab. 2 Příspěvky modalit'!B208&gt;limit),'Tab. 2 Příspěvky modalit'!B208,"")</f>
        <v/>
      </c>
      <c r="C212" s="2" t="str">
        <f>IF(AND('Tab. 3 Souřadnice modalit'!B208&gt;0,'Tab. 2 Příspěvky modalit'!B208&gt;limit),'Tab. 2 Příspěvky modalit'!B208,"")</f>
        <v/>
      </c>
      <c r="D212" s="2" t="str">
        <f>IF(AND('Tab. 3 Souřadnice modalit'!C208&lt;0,'Tab. 2 Příspěvky modalit'!C208&gt;limit),'Tab. 2 Příspěvky modalit'!C208,"")</f>
        <v/>
      </c>
      <c r="E212" s="2" t="str">
        <f>IF(AND('Tab. 3 Souřadnice modalit'!C208&gt;0,'Tab. 2 Příspěvky modalit'!C208&gt;limit),'Tab. 2 Příspěvky modalit'!C208,"")</f>
        <v/>
      </c>
      <c r="F212" s="2" t="str">
        <f>IF(AND('Tab. 3 Souřadnice modalit'!D208&lt;0,'Tab. 2 Příspěvky modalit'!D208&gt;limit),'Tab. 2 Příspěvky modalit'!D208,"")</f>
        <v/>
      </c>
      <c r="G212" s="2">
        <f>IF(AND('Tab. 3 Souřadnice modalit'!D208&gt;0,'Tab. 2 Příspěvky modalit'!D208&gt;limit),'Tab. 2 Příspěvky modalit'!D208,"")</f>
        <v>1.0864738375669831</v>
      </c>
      <c r="H212" s="2" t="str">
        <f>IF(AND('Tab. 3 Souřadnice modalit'!E208&lt;0,'Tab. 2 Příspěvky modalit'!E208&gt;limit),'Tab. 2 Příspěvky modalit'!E208,"")</f>
        <v/>
      </c>
      <c r="I212" s="2">
        <f>IF(AND('Tab. 3 Souřadnice modalit'!E208&gt;0,'Tab. 2 Příspěvky modalit'!E208&gt;limit),'Tab. 2 Příspěvky modalit'!E208,"")</f>
        <v>3.6698419252375847</v>
      </c>
    </row>
    <row r="213" spans="1:9" x14ac:dyDescent="0.3">
      <c r="A213" s="1" t="s">
        <v>215</v>
      </c>
      <c r="B213" s="2" t="str">
        <f>IF(AND('Tab. 3 Souřadnice modalit'!B209&lt;0,'Tab. 2 Příspěvky modalit'!B209&gt;limit),'Tab. 2 Příspěvky modalit'!B209,"")</f>
        <v/>
      </c>
      <c r="C213" s="2" t="str">
        <f>IF(AND('Tab. 3 Souřadnice modalit'!B209&gt;0,'Tab. 2 Příspěvky modalit'!B209&gt;limit),'Tab. 2 Příspěvky modalit'!B209,"")</f>
        <v/>
      </c>
      <c r="D213" s="2" t="str">
        <f>IF(AND('Tab. 3 Souřadnice modalit'!C209&lt;0,'Tab. 2 Příspěvky modalit'!C209&gt;limit),'Tab. 2 Příspěvky modalit'!C209,"")</f>
        <v/>
      </c>
      <c r="E213" s="2" t="str">
        <f>IF(AND('Tab. 3 Souřadnice modalit'!C209&gt;0,'Tab. 2 Příspěvky modalit'!C209&gt;limit),'Tab. 2 Příspěvky modalit'!C209,"")</f>
        <v/>
      </c>
      <c r="F213" s="2" t="str">
        <f>IF(AND('Tab. 3 Souřadnice modalit'!D209&lt;0,'Tab. 2 Příspěvky modalit'!D209&gt;limit),'Tab. 2 Příspěvky modalit'!D209,"")</f>
        <v/>
      </c>
      <c r="G213" s="2" t="str">
        <f>IF(AND('Tab. 3 Souřadnice modalit'!D209&gt;0,'Tab. 2 Příspěvky modalit'!D209&gt;limit),'Tab. 2 Příspěvky modalit'!D209,"")</f>
        <v/>
      </c>
      <c r="H213" s="2" t="str">
        <f>IF(AND('Tab. 3 Souřadnice modalit'!E209&lt;0,'Tab. 2 Příspěvky modalit'!E209&gt;limit),'Tab. 2 Příspěvky modalit'!E209,"")</f>
        <v/>
      </c>
      <c r="I213" s="2" t="str">
        <f>IF(AND('Tab. 3 Souřadnice modalit'!E209&gt;0,'Tab. 2 Příspěvky modalit'!E209&gt;limit),'Tab. 2 Příspěvky modalit'!E209,"")</f>
        <v/>
      </c>
    </row>
    <row r="214" spans="1:9" x14ac:dyDescent="0.3">
      <c r="A214" s="1" t="s">
        <v>216</v>
      </c>
      <c r="B214" s="2" t="str">
        <f>IF(AND('Tab. 3 Souřadnice modalit'!B210&lt;0,'Tab. 2 Příspěvky modalit'!B210&gt;limit),'Tab. 2 Příspěvky modalit'!B210,"")</f>
        <v/>
      </c>
      <c r="C214" s="2" t="str">
        <f>IF(AND('Tab. 3 Souřadnice modalit'!B210&gt;0,'Tab. 2 Příspěvky modalit'!B210&gt;limit),'Tab. 2 Příspěvky modalit'!B210,"")</f>
        <v/>
      </c>
      <c r="D214" s="2" t="str">
        <f>IF(AND('Tab. 3 Souřadnice modalit'!C210&lt;0,'Tab. 2 Příspěvky modalit'!C210&gt;limit),'Tab. 2 Příspěvky modalit'!C210,"")</f>
        <v/>
      </c>
      <c r="E214" s="2" t="str">
        <f>IF(AND('Tab. 3 Souřadnice modalit'!C210&gt;0,'Tab. 2 Příspěvky modalit'!C210&gt;limit),'Tab. 2 Příspěvky modalit'!C210,"")</f>
        <v/>
      </c>
      <c r="F214" s="2" t="str">
        <f>IF(AND('Tab. 3 Souřadnice modalit'!D210&lt;0,'Tab. 2 Příspěvky modalit'!D210&gt;limit),'Tab. 2 Příspěvky modalit'!D210,"")</f>
        <v/>
      </c>
      <c r="G214" s="2" t="str">
        <f>IF(AND('Tab. 3 Souřadnice modalit'!D210&gt;0,'Tab. 2 Příspěvky modalit'!D210&gt;limit),'Tab. 2 Příspěvky modalit'!D210,"")</f>
        <v/>
      </c>
      <c r="H214" s="2" t="str">
        <f>IF(AND('Tab. 3 Souřadnice modalit'!E210&lt;0,'Tab. 2 Příspěvky modalit'!E210&gt;limit),'Tab. 2 Příspěvky modalit'!E210,"")</f>
        <v/>
      </c>
      <c r="I214" s="2">
        <f>IF(AND('Tab. 3 Souřadnice modalit'!E210&gt;0,'Tab. 2 Příspěvky modalit'!E210&gt;limit),'Tab. 2 Příspěvky modalit'!E210,"")</f>
        <v>1.8170549322187739</v>
      </c>
    </row>
    <row r="215" spans="1:9" x14ac:dyDescent="0.3">
      <c r="A215" s="1" t="s">
        <v>217</v>
      </c>
      <c r="B215" s="2" t="str">
        <f>IF(AND('Tab. 3 Souřadnice modalit'!B211&lt;0,'Tab. 2 Příspěvky modalit'!B211&gt;limit),'Tab. 2 Příspěvky modalit'!B211,"")</f>
        <v/>
      </c>
      <c r="C215" s="2" t="str">
        <f>IF(AND('Tab. 3 Souřadnice modalit'!B211&gt;0,'Tab. 2 Příspěvky modalit'!B211&gt;limit),'Tab. 2 Příspěvky modalit'!B211,"")</f>
        <v/>
      </c>
      <c r="D215" s="2" t="str">
        <f>IF(AND('Tab. 3 Souřadnice modalit'!C211&lt;0,'Tab. 2 Příspěvky modalit'!C211&gt;limit),'Tab. 2 Příspěvky modalit'!C211,"")</f>
        <v/>
      </c>
      <c r="E215" s="2" t="str">
        <f>IF(AND('Tab. 3 Souřadnice modalit'!C211&gt;0,'Tab. 2 Příspěvky modalit'!C211&gt;limit),'Tab. 2 Příspěvky modalit'!C211,"")</f>
        <v/>
      </c>
      <c r="F215" s="2" t="str">
        <f>IF(AND('Tab. 3 Souřadnice modalit'!D211&lt;0,'Tab. 2 Příspěvky modalit'!D211&gt;limit),'Tab. 2 Příspěvky modalit'!D211,"")</f>
        <v/>
      </c>
      <c r="G215" s="2" t="str">
        <f>IF(AND('Tab. 3 Souřadnice modalit'!D211&gt;0,'Tab. 2 Příspěvky modalit'!D211&gt;limit),'Tab. 2 Příspěvky modalit'!D211,"")</f>
        <v/>
      </c>
      <c r="H215" s="2" t="str">
        <f>IF(AND('Tab. 3 Souřadnice modalit'!E211&lt;0,'Tab. 2 Příspěvky modalit'!E211&gt;limit),'Tab. 2 Příspěvky modalit'!E211,"")</f>
        <v/>
      </c>
      <c r="I215" s="2" t="str">
        <f>IF(AND('Tab. 3 Souřadnice modalit'!E211&gt;0,'Tab. 2 Příspěvky modalit'!E211&gt;limit),'Tab. 2 Příspěvky modalit'!E211,"")</f>
        <v/>
      </c>
    </row>
    <row r="216" spans="1:9" x14ac:dyDescent="0.3">
      <c r="A216" s="1" t="s">
        <v>218</v>
      </c>
      <c r="B216" s="2" t="str">
        <f>IF(AND('Tab. 3 Souřadnice modalit'!B212&lt;0,'Tab. 2 Příspěvky modalit'!B212&gt;limit),'Tab. 2 Příspěvky modalit'!B212,"")</f>
        <v/>
      </c>
      <c r="C216" s="2" t="str">
        <f>IF(AND('Tab. 3 Souřadnice modalit'!B212&gt;0,'Tab. 2 Příspěvky modalit'!B212&gt;limit),'Tab. 2 Příspěvky modalit'!B212,"")</f>
        <v/>
      </c>
      <c r="D216" s="2" t="str">
        <f>IF(AND('Tab. 3 Souřadnice modalit'!C212&lt;0,'Tab. 2 Příspěvky modalit'!C212&gt;limit),'Tab. 2 Příspěvky modalit'!C212,"")</f>
        <v/>
      </c>
      <c r="E216" s="2">
        <f>IF(AND('Tab. 3 Souřadnice modalit'!C212&gt;0,'Tab. 2 Příspěvky modalit'!C212&gt;limit),'Tab. 2 Příspěvky modalit'!C212,"")</f>
        <v>0.71480404825927246</v>
      </c>
      <c r="F216" s="2" t="str">
        <f>IF(AND('Tab. 3 Souřadnice modalit'!D212&lt;0,'Tab. 2 Příspěvky modalit'!D212&gt;limit),'Tab. 2 Příspěvky modalit'!D212,"")</f>
        <v/>
      </c>
      <c r="G216" s="2" t="str">
        <f>IF(AND('Tab. 3 Souřadnice modalit'!D212&gt;0,'Tab. 2 Příspěvky modalit'!D212&gt;limit),'Tab. 2 Příspěvky modalit'!D212,"")</f>
        <v/>
      </c>
      <c r="H216" s="2" t="str">
        <f>IF(AND('Tab. 3 Souřadnice modalit'!E212&lt;0,'Tab. 2 Příspěvky modalit'!E212&gt;limit),'Tab. 2 Příspěvky modalit'!E212,"")</f>
        <v/>
      </c>
      <c r="I216" s="2">
        <f>IF(AND('Tab. 3 Souřadnice modalit'!E212&gt;0,'Tab. 2 Příspěvky modalit'!E212&gt;limit),'Tab. 2 Příspěvky modalit'!E212,"")</f>
        <v>0.72343377342784987</v>
      </c>
    </row>
    <row r="217" spans="1:9" x14ac:dyDescent="0.3">
      <c r="A217" s="1" t="s">
        <v>219</v>
      </c>
      <c r="B217" s="2" t="str">
        <f>IF(AND('Tab. 3 Souřadnice modalit'!B213&lt;0,'Tab. 2 Příspěvky modalit'!B213&gt;limit),'Tab. 2 Příspěvky modalit'!B213,"")</f>
        <v/>
      </c>
      <c r="C217" s="2" t="str">
        <f>IF(AND('Tab. 3 Souřadnice modalit'!B213&gt;0,'Tab. 2 Příspěvky modalit'!B213&gt;limit),'Tab. 2 Příspěvky modalit'!B213,"")</f>
        <v/>
      </c>
      <c r="D217" s="2">
        <f>IF(AND('Tab. 3 Souřadnice modalit'!C213&lt;0,'Tab. 2 Příspěvky modalit'!C213&gt;limit),'Tab. 2 Příspěvky modalit'!C213,"")</f>
        <v>0.97504656510499466</v>
      </c>
      <c r="E217" s="2" t="str">
        <f>IF(AND('Tab. 3 Souřadnice modalit'!C213&gt;0,'Tab. 2 Příspěvky modalit'!C213&gt;limit),'Tab. 2 Příspěvky modalit'!C213,"")</f>
        <v/>
      </c>
      <c r="F217" s="2" t="str">
        <f>IF(AND('Tab. 3 Souřadnice modalit'!D213&lt;0,'Tab. 2 Příspěvky modalit'!D213&gt;limit),'Tab. 2 Příspěvky modalit'!D213,"")</f>
        <v/>
      </c>
      <c r="G217" s="2" t="str">
        <f>IF(AND('Tab. 3 Souřadnice modalit'!D213&gt;0,'Tab. 2 Příspěvky modalit'!D213&gt;limit),'Tab. 2 Příspěvky modalit'!D213,"")</f>
        <v/>
      </c>
      <c r="H217" s="2">
        <f>IF(AND('Tab. 3 Souřadnice modalit'!E213&lt;0,'Tab. 2 Příspěvky modalit'!E213&gt;limit),'Tab. 2 Příspěvky modalit'!E213,"")</f>
        <v>0.98681816027699953</v>
      </c>
      <c r="I217" s="2" t="str">
        <f>IF(AND('Tab. 3 Souřadnice modalit'!E213&gt;0,'Tab. 2 Příspěvky modalit'!E213&gt;limit),'Tab. 2 Příspěvky modalit'!E213,"")</f>
        <v/>
      </c>
    </row>
    <row r="218" spans="1:9" x14ac:dyDescent="0.3">
      <c r="A218" s="1" t="s">
        <v>220</v>
      </c>
      <c r="B218" s="2" t="str">
        <f>IF(AND('Tab. 3 Souřadnice modalit'!B214&lt;0,'Tab. 2 Příspěvky modalit'!B214&gt;limit),'Tab. 2 Příspěvky modalit'!B214,"")</f>
        <v/>
      </c>
      <c r="C218" s="2" t="str">
        <f>IF(AND('Tab. 3 Souřadnice modalit'!B214&gt;0,'Tab. 2 Příspěvky modalit'!B214&gt;limit),'Tab. 2 Příspěvky modalit'!B214,"")</f>
        <v/>
      </c>
      <c r="D218" s="2" t="str">
        <f>IF(AND('Tab. 3 Souřadnice modalit'!C214&lt;0,'Tab. 2 Příspěvky modalit'!C214&gt;limit),'Tab. 2 Příspěvky modalit'!C214,"")</f>
        <v/>
      </c>
      <c r="E218" s="2" t="str">
        <f>IF(AND('Tab. 3 Souřadnice modalit'!C214&gt;0,'Tab. 2 Příspěvky modalit'!C214&gt;limit),'Tab. 2 Příspěvky modalit'!C214,"")</f>
        <v/>
      </c>
      <c r="F218" s="2" t="str">
        <f>IF(AND('Tab. 3 Souřadnice modalit'!D214&lt;0,'Tab. 2 Příspěvky modalit'!D214&gt;limit),'Tab. 2 Příspěvky modalit'!D214,"")</f>
        <v/>
      </c>
      <c r="G218" s="2" t="str">
        <f>IF(AND('Tab. 3 Souřadnice modalit'!D214&gt;0,'Tab. 2 Příspěvky modalit'!D214&gt;limit),'Tab. 2 Příspěvky modalit'!D214,"")</f>
        <v/>
      </c>
      <c r="H218" s="2" t="str">
        <f>IF(AND('Tab. 3 Souřadnice modalit'!E214&lt;0,'Tab. 2 Příspěvky modalit'!E214&gt;limit),'Tab. 2 Příspěvky modalit'!E214,"")</f>
        <v/>
      </c>
      <c r="I218" s="2">
        <f>IF(AND('Tab. 3 Souřadnice modalit'!E214&gt;0,'Tab. 2 Příspěvky modalit'!E214&gt;limit),'Tab. 2 Příspěvky modalit'!E214,"")</f>
        <v>2.6809559770686291</v>
      </c>
    </row>
    <row r="219" spans="1:9" x14ac:dyDescent="0.3">
      <c r="A219" s="1" t="s">
        <v>221</v>
      </c>
      <c r="B219" s="2" t="str">
        <f>IF(AND('Tab. 3 Souřadnice modalit'!B215&lt;0,'Tab. 2 Příspěvky modalit'!B215&gt;limit),'Tab. 2 Příspěvky modalit'!B215,"")</f>
        <v/>
      </c>
      <c r="C219" s="2" t="str">
        <f>IF(AND('Tab. 3 Souřadnice modalit'!B215&gt;0,'Tab. 2 Příspěvky modalit'!B215&gt;limit),'Tab. 2 Příspěvky modalit'!B215,"")</f>
        <v/>
      </c>
      <c r="D219" s="2" t="str">
        <f>IF(AND('Tab. 3 Souřadnice modalit'!C215&lt;0,'Tab. 2 Příspěvky modalit'!C215&gt;limit),'Tab. 2 Příspěvky modalit'!C215,"")</f>
        <v/>
      </c>
      <c r="E219" s="2" t="str">
        <f>IF(AND('Tab. 3 Souřadnice modalit'!C215&gt;0,'Tab. 2 Příspěvky modalit'!C215&gt;limit),'Tab. 2 Příspěvky modalit'!C215,"")</f>
        <v/>
      </c>
      <c r="F219" s="2" t="str">
        <f>IF(AND('Tab. 3 Souřadnice modalit'!D215&lt;0,'Tab. 2 Příspěvky modalit'!D215&gt;limit),'Tab. 2 Příspěvky modalit'!D215,"")</f>
        <v/>
      </c>
      <c r="G219" s="2" t="str">
        <f>IF(AND('Tab. 3 Souřadnice modalit'!D215&gt;0,'Tab. 2 Příspěvky modalit'!D215&gt;limit),'Tab. 2 Příspěvky modalit'!D215,"")</f>
        <v/>
      </c>
      <c r="H219" s="2">
        <f>IF(AND('Tab. 3 Souřadnice modalit'!E215&lt;0,'Tab. 2 Příspěvky modalit'!E215&gt;limit),'Tab. 2 Příspěvky modalit'!E215,"")</f>
        <v>1.3911090456863824</v>
      </c>
      <c r="I219" s="2" t="str">
        <f>IF(AND('Tab. 3 Souřadnice modalit'!E215&gt;0,'Tab. 2 Příspěvky modalit'!E215&gt;limit),'Tab. 2 Příspěvky modalit'!E215,"")</f>
        <v/>
      </c>
    </row>
    <row r="220" spans="1:9" x14ac:dyDescent="0.3">
      <c r="A220" s="1" t="s">
        <v>222</v>
      </c>
      <c r="B220" s="2" t="str">
        <f>IF(AND('Tab. 3 Souřadnice modalit'!B216&lt;0,'Tab. 2 Příspěvky modalit'!B216&gt;limit),'Tab. 2 Příspěvky modalit'!B216,"")</f>
        <v/>
      </c>
      <c r="C220" s="2" t="str">
        <f>IF(AND('Tab. 3 Souřadnice modalit'!B216&gt;0,'Tab. 2 Příspěvky modalit'!B216&gt;limit),'Tab. 2 Příspěvky modalit'!B216,"")</f>
        <v/>
      </c>
      <c r="D220" s="2" t="str">
        <f>IF(AND('Tab. 3 Souřadnice modalit'!C216&lt;0,'Tab. 2 Příspěvky modalit'!C216&gt;limit),'Tab. 2 Příspěvky modalit'!C216,"")</f>
        <v/>
      </c>
      <c r="E220" s="2" t="str">
        <f>IF(AND('Tab. 3 Souřadnice modalit'!C216&gt;0,'Tab. 2 Příspěvky modalit'!C216&gt;limit),'Tab. 2 Příspěvky modalit'!C216,"")</f>
        <v/>
      </c>
      <c r="F220" s="2" t="str">
        <f>IF(AND('Tab. 3 Souřadnice modalit'!D216&lt;0,'Tab. 2 Příspěvky modalit'!D216&gt;limit),'Tab. 2 Příspěvky modalit'!D216,"")</f>
        <v/>
      </c>
      <c r="G220" s="2" t="str">
        <f>IF(AND('Tab. 3 Souřadnice modalit'!D216&gt;0,'Tab. 2 Příspěvky modalit'!D216&gt;limit),'Tab. 2 Příspěvky modalit'!D216,"")</f>
        <v/>
      </c>
      <c r="H220" s="2" t="str">
        <f>IF(AND('Tab. 3 Souřadnice modalit'!E216&lt;0,'Tab. 2 Příspěvky modalit'!E216&gt;limit),'Tab. 2 Příspěvky modalit'!E216,"")</f>
        <v/>
      </c>
      <c r="I220" s="2">
        <f>IF(AND('Tab. 3 Souřadnice modalit'!E216&gt;0,'Tab. 2 Příspěvky modalit'!E216&gt;limit),'Tab. 2 Příspěvky modalit'!E216,"")</f>
        <v>1.6941874710554268</v>
      </c>
    </row>
    <row r="221" spans="1:9" x14ac:dyDescent="0.3">
      <c r="A221" s="1" t="s">
        <v>223</v>
      </c>
      <c r="B221" s="2" t="str">
        <f>IF(AND('Tab. 3 Souřadnice modalit'!B217&lt;0,'Tab. 2 Příspěvky modalit'!B217&gt;limit),'Tab. 2 Příspěvky modalit'!B217,"")</f>
        <v/>
      </c>
      <c r="C221" s="2" t="str">
        <f>IF(AND('Tab. 3 Souřadnice modalit'!B217&gt;0,'Tab. 2 Příspěvky modalit'!B217&gt;limit),'Tab. 2 Příspěvky modalit'!B217,"")</f>
        <v/>
      </c>
      <c r="D221" s="2" t="str">
        <f>IF(AND('Tab. 3 Souřadnice modalit'!C217&lt;0,'Tab. 2 Příspěvky modalit'!C217&gt;limit),'Tab. 2 Příspěvky modalit'!C217,"")</f>
        <v/>
      </c>
      <c r="E221" s="2" t="str">
        <f>IF(AND('Tab. 3 Souřadnice modalit'!C217&gt;0,'Tab. 2 Příspěvky modalit'!C217&gt;limit),'Tab. 2 Příspěvky modalit'!C217,"")</f>
        <v/>
      </c>
      <c r="F221" s="2" t="str">
        <f>IF(AND('Tab. 3 Souřadnice modalit'!D217&lt;0,'Tab. 2 Příspěvky modalit'!D217&gt;limit),'Tab. 2 Příspěvky modalit'!D217,"")</f>
        <v/>
      </c>
      <c r="G221" s="2" t="str">
        <f>IF(AND('Tab. 3 Souřadnice modalit'!D217&gt;0,'Tab. 2 Příspěvky modalit'!D217&gt;limit),'Tab. 2 Příspěvky modalit'!D217,"")</f>
        <v/>
      </c>
      <c r="H221" s="2" t="str">
        <f>IF(AND('Tab. 3 Souřadnice modalit'!E217&lt;0,'Tab. 2 Příspěvky modalit'!E217&gt;limit),'Tab. 2 Příspěvky modalit'!E217,"")</f>
        <v/>
      </c>
      <c r="I221" s="2" t="str">
        <f>IF(AND('Tab. 3 Souřadnice modalit'!E217&gt;0,'Tab. 2 Příspěvky modalit'!E217&gt;limit),'Tab. 2 Příspěvky modalit'!E217,"")</f>
        <v/>
      </c>
    </row>
    <row r="222" spans="1:9" x14ac:dyDescent="0.3">
      <c r="A222" s="1" t="s">
        <v>224</v>
      </c>
      <c r="B222" s="2" t="str">
        <f>IF(AND('Tab. 3 Souřadnice modalit'!B218&lt;0,'Tab. 2 Příspěvky modalit'!B218&gt;limit),'Tab. 2 Příspěvky modalit'!B218,"")</f>
        <v/>
      </c>
      <c r="C222" s="2" t="str">
        <f>IF(AND('Tab. 3 Souřadnice modalit'!B218&gt;0,'Tab. 2 Příspěvky modalit'!B218&gt;limit),'Tab. 2 Příspěvky modalit'!B218,"")</f>
        <v/>
      </c>
      <c r="D222" s="2" t="str">
        <f>IF(AND('Tab. 3 Souřadnice modalit'!C218&lt;0,'Tab. 2 Příspěvky modalit'!C218&gt;limit),'Tab. 2 Příspěvky modalit'!C218,"")</f>
        <v/>
      </c>
      <c r="E222" s="2">
        <f>IF(AND('Tab. 3 Souřadnice modalit'!C218&gt;0,'Tab. 2 Příspěvky modalit'!C218&gt;limit),'Tab. 2 Příspěvky modalit'!C218,"")</f>
        <v>1.2651493891116175</v>
      </c>
      <c r="F222" s="2" t="str">
        <f>IF(AND('Tab. 3 Souřadnice modalit'!D218&lt;0,'Tab. 2 Příspěvky modalit'!D218&gt;limit),'Tab. 2 Příspěvky modalit'!D218,"")</f>
        <v/>
      </c>
      <c r="G222" s="2" t="str">
        <f>IF(AND('Tab. 3 Souřadnice modalit'!D218&gt;0,'Tab. 2 Příspěvky modalit'!D218&gt;limit),'Tab. 2 Příspěvky modalit'!D218,"")</f>
        <v/>
      </c>
      <c r="H222" s="2" t="str">
        <f>IF(AND('Tab. 3 Souřadnice modalit'!E218&lt;0,'Tab. 2 Příspěvky modalit'!E218&gt;limit),'Tab. 2 Příspěvky modalit'!E218,"")</f>
        <v/>
      </c>
      <c r="I222" s="2">
        <f>IF(AND('Tab. 3 Souřadnice modalit'!E218&gt;0,'Tab. 2 Příspěvky modalit'!E218&gt;limit),'Tab. 2 Příspěvky modalit'!E218,"")</f>
        <v>2.0455808798734374</v>
      </c>
    </row>
    <row r="223" spans="1:9" x14ac:dyDescent="0.3">
      <c r="A223" s="1" t="s">
        <v>225</v>
      </c>
      <c r="B223" s="2" t="str">
        <f>IF(AND('Tab. 3 Souřadnice modalit'!B219&lt;0,'Tab. 2 Příspěvky modalit'!B219&gt;limit),'Tab. 2 Příspěvky modalit'!B219,"")</f>
        <v/>
      </c>
      <c r="C223" s="2" t="str">
        <f>IF(AND('Tab. 3 Souřadnice modalit'!B219&gt;0,'Tab. 2 Příspěvky modalit'!B219&gt;limit),'Tab. 2 Příspěvky modalit'!B219,"")</f>
        <v/>
      </c>
      <c r="D223" s="2">
        <f>IF(AND('Tab. 3 Souřadnice modalit'!C219&lt;0,'Tab. 2 Příspěvky modalit'!C219&gt;limit),'Tab. 2 Příspěvky modalit'!C219,"")</f>
        <v>1.099899487944332</v>
      </c>
      <c r="E223" s="2" t="str">
        <f>IF(AND('Tab. 3 Souřadnice modalit'!C219&gt;0,'Tab. 2 Příspěvky modalit'!C219&gt;limit),'Tab. 2 Příspěvky modalit'!C219,"")</f>
        <v/>
      </c>
      <c r="F223" s="2" t="str">
        <f>IF(AND('Tab. 3 Souřadnice modalit'!D219&lt;0,'Tab. 2 Příspěvky modalit'!D219&gt;limit),'Tab. 2 Příspěvky modalit'!D219,"")</f>
        <v/>
      </c>
      <c r="G223" s="2" t="str">
        <f>IF(AND('Tab. 3 Souřadnice modalit'!D219&gt;0,'Tab. 2 Příspěvky modalit'!D219&gt;limit),'Tab. 2 Příspěvky modalit'!D219,"")</f>
        <v/>
      </c>
      <c r="H223" s="2">
        <f>IF(AND('Tab. 3 Souřadnice modalit'!E219&lt;0,'Tab. 2 Příspěvky modalit'!E219&gt;limit),'Tab. 2 Příspěvky modalit'!E219,"")</f>
        <v>1.778393430598266</v>
      </c>
      <c r="I223" s="2" t="str">
        <f>IF(AND('Tab. 3 Souřadnice modalit'!E219&gt;0,'Tab. 2 Příspěvky modalit'!E219&gt;limit),'Tab. 2 Příspěvky modalit'!E219,"")</f>
        <v/>
      </c>
    </row>
    <row r="224" spans="1:9" x14ac:dyDescent="0.3">
      <c r="A224" s="1" t="s">
        <v>226</v>
      </c>
      <c r="B224" s="2" t="str">
        <f>IF(AND('Tab. 3 Souřadnice modalit'!B220&lt;0,'Tab. 2 Příspěvky modalit'!B220&gt;limit),'Tab. 2 Příspěvky modalit'!B220,"")</f>
        <v/>
      </c>
      <c r="C224" s="2" t="str">
        <f>IF(AND('Tab. 3 Souřadnice modalit'!B220&gt;0,'Tab. 2 Příspěvky modalit'!B220&gt;limit),'Tab. 2 Příspěvky modalit'!B220,"")</f>
        <v/>
      </c>
      <c r="D224" s="2" t="str">
        <f>IF(AND('Tab. 3 Souřadnice modalit'!C220&lt;0,'Tab. 2 Příspěvky modalit'!C220&gt;limit),'Tab. 2 Příspěvky modalit'!C220,"")</f>
        <v/>
      </c>
      <c r="E224" s="2">
        <f>IF(AND('Tab. 3 Souřadnice modalit'!C220&gt;0,'Tab. 2 Příspěvky modalit'!C220&gt;limit),'Tab. 2 Příspěvky modalit'!C220,"")</f>
        <v>0.44537823456804965</v>
      </c>
      <c r="F224" s="2" t="str">
        <f>IF(AND('Tab. 3 Souřadnice modalit'!D220&lt;0,'Tab. 2 Příspěvky modalit'!D220&gt;limit),'Tab. 2 Příspěvky modalit'!D220,"")</f>
        <v/>
      </c>
      <c r="G224" s="2" t="str">
        <f>IF(AND('Tab. 3 Souřadnice modalit'!D220&gt;0,'Tab. 2 Příspěvky modalit'!D220&gt;limit),'Tab. 2 Příspěvky modalit'!D220,"")</f>
        <v/>
      </c>
      <c r="H224" s="2" t="str">
        <f>IF(AND('Tab. 3 Souřadnice modalit'!E220&lt;0,'Tab. 2 Příspěvky modalit'!E220&gt;limit),'Tab. 2 Příspěvky modalit'!E220,"")</f>
        <v/>
      </c>
      <c r="I224" s="2">
        <f>IF(AND('Tab. 3 Souřadnice modalit'!E220&gt;0,'Tab. 2 Příspěvky modalit'!E220&gt;limit),'Tab. 2 Příspěvky modalit'!E220,"")</f>
        <v>4.5956647845341525</v>
      </c>
    </row>
    <row r="225" spans="1:9" x14ac:dyDescent="0.3">
      <c r="A225" s="1" t="s">
        <v>227</v>
      </c>
      <c r="B225" s="2" t="str">
        <f>IF(AND('Tab. 3 Souřadnice modalit'!B221&lt;0,'Tab. 2 Příspěvky modalit'!B221&gt;limit),'Tab. 2 Příspěvky modalit'!B221,"")</f>
        <v/>
      </c>
      <c r="C225" s="2" t="str">
        <f>IF(AND('Tab. 3 Souřadnice modalit'!B221&gt;0,'Tab. 2 Příspěvky modalit'!B221&gt;limit),'Tab. 2 Příspěvky modalit'!B221,"")</f>
        <v/>
      </c>
      <c r="D225" s="2" t="str">
        <f>IF(AND('Tab. 3 Souřadnice modalit'!C221&lt;0,'Tab. 2 Příspěvky modalit'!C221&gt;limit),'Tab. 2 Příspěvky modalit'!C221,"")</f>
        <v/>
      </c>
      <c r="E225" s="2" t="str">
        <f>IF(AND('Tab. 3 Souřadnice modalit'!C221&gt;0,'Tab. 2 Příspěvky modalit'!C221&gt;limit),'Tab. 2 Příspěvky modalit'!C221,"")</f>
        <v/>
      </c>
      <c r="F225" s="2" t="str">
        <f>IF(AND('Tab. 3 Souřadnice modalit'!D221&lt;0,'Tab. 2 Příspěvky modalit'!D221&gt;limit),'Tab. 2 Příspěvky modalit'!D221,"")</f>
        <v/>
      </c>
      <c r="G225" s="2" t="str">
        <f>IF(AND('Tab. 3 Souřadnice modalit'!D221&gt;0,'Tab. 2 Příspěvky modalit'!D221&gt;limit),'Tab. 2 Příspěvky modalit'!D221,"")</f>
        <v/>
      </c>
      <c r="H225" s="2">
        <f>IF(AND('Tab. 3 Souřadnice modalit'!E221&lt;0,'Tab. 2 Příspěvky modalit'!E221&gt;limit),'Tab. 2 Příspěvky modalit'!E221,"")</f>
        <v>1.1468682171743001</v>
      </c>
      <c r="I225" s="2" t="str">
        <f>IF(AND('Tab. 3 Souřadnice modalit'!E221&gt;0,'Tab. 2 Příspěvky modalit'!E221&gt;limit),'Tab. 2 Příspěvky modalit'!E221,"")</f>
        <v/>
      </c>
    </row>
    <row r="226" spans="1:9" x14ac:dyDescent="0.3">
      <c r="A226" s="1" t="s">
        <v>228</v>
      </c>
      <c r="B226" s="2" t="str">
        <f>IF(AND('Tab. 3 Souřadnice modalit'!B222&lt;0,'Tab. 2 Příspěvky modalit'!B222&gt;limit),'Tab. 2 Příspěvky modalit'!B222,"")</f>
        <v/>
      </c>
      <c r="C226" s="2" t="str">
        <f>IF(AND('Tab. 3 Souřadnice modalit'!B222&gt;0,'Tab. 2 Příspěvky modalit'!B222&gt;limit),'Tab. 2 Příspěvky modalit'!B222,"")</f>
        <v/>
      </c>
      <c r="D226" s="2" t="str">
        <f>IF(AND('Tab. 3 Souřadnice modalit'!C222&lt;0,'Tab. 2 Příspěvky modalit'!C222&gt;limit),'Tab. 2 Příspěvky modalit'!C222,"")</f>
        <v/>
      </c>
      <c r="E226" s="2">
        <f>IF(AND('Tab. 3 Souřadnice modalit'!C222&gt;0,'Tab. 2 Příspěvky modalit'!C222&gt;limit),'Tab. 2 Příspěvky modalit'!C222,"")</f>
        <v>0.70753216936143604</v>
      </c>
      <c r="F226" s="2" t="str">
        <f>IF(AND('Tab. 3 Souřadnice modalit'!D222&lt;0,'Tab. 2 Příspěvky modalit'!D222&gt;limit),'Tab. 2 Příspěvky modalit'!D222,"")</f>
        <v/>
      </c>
      <c r="G226" s="2" t="str">
        <f>IF(AND('Tab. 3 Souřadnice modalit'!D222&gt;0,'Tab. 2 Příspěvky modalit'!D222&gt;limit),'Tab. 2 Příspěvky modalit'!D222,"")</f>
        <v/>
      </c>
      <c r="H226" s="2" t="str">
        <f>IF(AND('Tab. 3 Souřadnice modalit'!E222&lt;0,'Tab. 2 Příspěvky modalit'!E222&gt;limit),'Tab. 2 Příspěvky modalit'!E222,"")</f>
        <v/>
      </c>
      <c r="I226" s="2">
        <f>IF(AND('Tab. 3 Souřadnice modalit'!E222&gt;0,'Tab. 2 Příspěvky modalit'!E222&gt;limit),'Tab. 2 Příspěvky modalit'!E222,"")</f>
        <v>2.6505714602976864</v>
      </c>
    </row>
    <row r="227" spans="1:9" x14ac:dyDescent="0.3">
      <c r="A227" s="1" t="s">
        <v>229</v>
      </c>
      <c r="B227" s="2" t="str">
        <f>IF(AND('Tab. 3 Souřadnice modalit'!B223&lt;0,'Tab. 2 Příspěvky modalit'!B223&gt;limit),'Tab. 2 Příspěvky modalit'!B223,"")</f>
        <v/>
      </c>
      <c r="C227" s="2" t="str">
        <f>IF(AND('Tab. 3 Souřadnice modalit'!B223&gt;0,'Tab. 2 Příspěvky modalit'!B223&gt;limit),'Tab. 2 Příspěvky modalit'!B223,"")</f>
        <v/>
      </c>
      <c r="D227" s="2" t="str">
        <f>IF(AND('Tab. 3 Souřadnice modalit'!C223&lt;0,'Tab. 2 Příspěvky modalit'!C223&gt;limit),'Tab. 2 Příspěvky modalit'!C223,"")</f>
        <v/>
      </c>
      <c r="E227" s="2" t="str">
        <f>IF(AND('Tab. 3 Souřadnice modalit'!C223&gt;0,'Tab. 2 Příspěvky modalit'!C223&gt;limit),'Tab. 2 Příspěvky modalit'!C223,"")</f>
        <v/>
      </c>
      <c r="F227" s="2" t="str">
        <f>IF(AND('Tab. 3 Souřadnice modalit'!D223&lt;0,'Tab. 2 Příspěvky modalit'!D223&gt;limit),'Tab. 2 Příspěvky modalit'!D223,"")</f>
        <v/>
      </c>
      <c r="G227" s="2" t="str">
        <f>IF(AND('Tab. 3 Souřadnice modalit'!D223&gt;0,'Tab. 2 Příspěvky modalit'!D223&gt;limit),'Tab. 2 Příspěvky modalit'!D223,"")</f>
        <v/>
      </c>
      <c r="H227" s="2">
        <f>IF(AND('Tab. 3 Souřadnice modalit'!E223&lt;0,'Tab. 2 Příspěvky modalit'!E223&gt;limit),'Tab. 2 Příspěvky modalit'!E223,"")</f>
        <v>0.67994690302568006</v>
      </c>
      <c r="I227" s="2" t="str">
        <f>IF(AND('Tab. 3 Souřadnice modalit'!E223&gt;0,'Tab. 2 Příspěvky modalit'!E223&gt;limit),'Tab. 2 Příspěvky modalit'!E223,"")</f>
        <v/>
      </c>
    </row>
    <row r="228" spans="1:9" x14ac:dyDescent="0.3">
      <c r="A228" s="1" t="s">
        <v>230</v>
      </c>
      <c r="B228" s="2" t="str">
        <f>IF(AND('Tab. 3 Souřadnice modalit'!B224&lt;0,'Tab. 2 Příspěvky modalit'!B224&gt;limit),'Tab. 2 Příspěvky modalit'!B224,"")</f>
        <v/>
      </c>
      <c r="C228" s="2" t="str">
        <f>IF(AND('Tab. 3 Souřadnice modalit'!B224&gt;0,'Tab. 2 Příspěvky modalit'!B224&gt;limit),'Tab. 2 Příspěvky modalit'!B224,"")</f>
        <v/>
      </c>
      <c r="D228" s="2" t="str">
        <f>IF(AND('Tab. 3 Souřadnice modalit'!C224&lt;0,'Tab. 2 Příspěvky modalit'!C224&gt;limit),'Tab. 2 Příspěvky modalit'!C224,"")</f>
        <v/>
      </c>
      <c r="E228" s="2" t="str">
        <f>IF(AND('Tab. 3 Souřadnice modalit'!C224&gt;0,'Tab. 2 Příspěvky modalit'!C224&gt;limit),'Tab. 2 Příspěvky modalit'!C224,"")</f>
        <v/>
      </c>
      <c r="F228" s="2" t="str">
        <f>IF(AND('Tab. 3 Souřadnice modalit'!D224&lt;0,'Tab. 2 Příspěvky modalit'!D224&gt;limit),'Tab. 2 Příspěvky modalit'!D224,"")</f>
        <v/>
      </c>
      <c r="G228" s="2" t="str">
        <f>IF(AND('Tab. 3 Souřadnice modalit'!D224&gt;0,'Tab. 2 Příspěvky modalit'!D224&gt;limit),'Tab. 2 Příspěvky modalit'!D224,"")</f>
        <v/>
      </c>
      <c r="H228" s="2" t="str">
        <f>IF(AND('Tab. 3 Souřadnice modalit'!E224&lt;0,'Tab. 2 Příspěvky modalit'!E224&gt;limit),'Tab. 2 Příspěvky modalit'!E224,"")</f>
        <v/>
      </c>
      <c r="I228" s="2" t="str">
        <f>IF(AND('Tab. 3 Souřadnice modalit'!E224&gt;0,'Tab. 2 Příspěvky modalit'!E224&gt;limit),'Tab. 2 Příspěvky modalit'!E224,"")</f>
        <v/>
      </c>
    </row>
    <row r="229" spans="1:9" x14ac:dyDescent="0.3">
      <c r="A229" s="1" t="s">
        <v>231</v>
      </c>
      <c r="B229" s="2" t="str">
        <f>IF(AND('Tab. 3 Souřadnice modalit'!B225&lt;0,'Tab. 2 Příspěvky modalit'!B225&gt;limit),'Tab. 2 Příspěvky modalit'!B225,"")</f>
        <v/>
      </c>
      <c r="C229" s="2" t="str">
        <f>IF(AND('Tab. 3 Souřadnice modalit'!B225&gt;0,'Tab. 2 Příspěvky modalit'!B225&gt;limit),'Tab. 2 Příspěvky modalit'!B225,"")</f>
        <v/>
      </c>
      <c r="D229" s="2" t="str">
        <f>IF(AND('Tab. 3 Souřadnice modalit'!C225&lt;0,'Tab. 2 Příspěvky modalit'!C225&gt;limit),'Tab. 2 Příspěvky modalit'!C225,"")</f>
        <v/>
      </c>
      <c r="E229" s="2" t="str">
        <f>IF(AND('Tab. 3 Souřadnice modalit'!C225&gt;0,'Tab. 2 Příspěvky modalit'!C225&gt;limit),'Tab. 2 Příspěvky modalit'!C225,"")</f>
        <v/>
      </c>
      <c r="F229" s="2">
        <f>IF(AND('Tab. 3 Souřadnice modalit'!D225&lt;0,'Tab. 2 Příspěvky modalit'!D225&gt;limit),'Tab. 2 Příspěvky modalit'!D225,"")</f>
        <v>0.59127360344685542</v>
      </c>
      <c r="G229" s="2" t="str">
        <f>IF(AND('Tab. 3 Souřadnice modalit'!D225&gt;0,'Tab. 2 Příspěvky modalit'!D225&gt;limit),'Tab. 2 Příspěvky modalit'!D225,"")</f>
        <v/>
      </c>
      <c r="H229" s="2" t="str">
        <f>IF(AND('Tab. 3 Souřadnice modalit'!E225&lt;0,'Tab. 2 Příspěvky modalit'!E225&gt;limit),'Tab. 2 Příspěvky modalit'!E225,"")</f>
        <v/>
      </c>
      <c r="I229" s="2" t="str">
        <f>IF(AND('Tab. 3 Souřadnice modalit'!E225&gt;0,'Tab. 2 Příspěvky modalit'!E225&gt;limit),'Tab. 2 Příspěvky modalit'!E225,"")</f>
        <v/>
      </c>
    </row>
    <row r="230" spans="1:9" x14ac:dyDescent="0.3">
      <c r="A230" s="1" t="s">
        <v>232</v>
      </c>
      <c r="B230" s="2" t="str">
        <f>IF(AND('Tab. 3 Souřadnice modalit'!B226&lt;0,'Tab. 2 Příspěvky modalit'!B226&gt;limit),'Tab. 2 Příspěvky modalit'!B226,"")</f>
        <v/>
      </c>
      <c r="C230" s="2" t="str">
        <f>IF(AND('Tab. 3 Souřadnice modalit'!B226&gt;0,'Tab. 2 Příspěvky modalit'!B226&gt;limit),'Tab. 2 Příspěvky modalit'!B226,"")</f>
        <v/>
      </c>
      <c r="D230" s="2" t="str">
        <f>IF(AND('Tab. 3 Souřadnice modalit'!C226&lt;0,'Tab. 2 Příspěvky modalit'!C226&gt;limit),'Tab. 2 Příspěvky modalit'!C226,"")</f>
        <v/>
      </c>
      <c r="E230" s="2">
        <f>IF(AND('Tab. 3 Souřadnice modalit'!C226&gt;0,'Tab. 2 Příspěvky modalit'!C226&gt;limit),'Tab. 2 Příspěvky modalit'!C226,"")</f>
        <v>1.2007135499042134</v>
      </c>
      <c r="F230" s="2" t="str">
        <f>IF(AND('Tab. 3 Souřadnice modalit'!D226&lt;0,'Tab. 2 Příspěvky modalit'!D226&gt;limit),'Tab. 2 Příspěvky modalit'!D226,"")</f>
        <v/>
      </c>
      <c r="G230" s="2" t="str">
        <f>IF(AND('Tab. 3 Souřadnice modalit'!D226&gt;0,'Tab. 2 Příspěvky modalit'!D226&gt;limit),'Tab. 2 Příspěvky modalit'!D226,"")</f>
        <v/>
      </c>
      <c r="H230" s="2" t="str">
        <f>IF(AND('Tab. 3 Souřadnice modalit'!E226&lt;0,'Tab. 2 Příspěvky modalit'!E226&gt;limit),'Tab. 2 Příspěvky modalit'!E226,"")</f>
        <v/>
      </c>
      <c r="I230" s="2" t="str">
        <f>IF(AND('Tab. 3 Souřadnice modalit'!E226&gt;0,'Tab. 2 Příspěvky modalit'!E226&gt;limit),'Tab. 2 Příspěvky modalit'!E226,"")</f>
        <v/>
      </c>
    </row>
    <row r="231" spans="1:9" x14ac:dyDescent="0.3">
      <c r="A231" s="1" t="s">
        <v>233</v>
      </c>
      <c r="B231" s="2" t="str">
        <f>IF(AND('Tab. 3 Souřadnice modalit'!B227&lt;0,'Tab. 2 Příspěvky modalit'!B227&gt;limit),'Tab. 2 Příspěvky modalit'!B227,"")</f>
        <v/>
      </c>
      <c r="C231" s="2" t="str">
        <f>IF(AND('Tab. 3 Souřadnice modalit'!B227&gt;0,'Tab. 2 Příspěvky modalit'!B227&gt;limit),'Tab. 2 Příspěvky modalit'!B227,"")</f>
        <v/>
      </c>
      <c r="D231" s="2" t="str">
        <f>IF(AND('Tab. 3 Souřadnice modalit'!C227&lt;0,'Tab. 2 Příspěvky modalit'!C227&gt;limit),'Tab. 2 Příspěvky modalit'!C227,"")</f>
        <v/>
      </c>
      <c r="E231" s="2" t="str">
        <f>IF(AND('Tab. 3 Souřadnice modalit'!C227&gt;0,'Tab. 2 Příspěvky modalit'!C227&gt;limit),'Tab. 2 Příspěvky modalit'!C227,"")</f>
        <v/>
      </c>
      <c r="F231" s="2" t="str">
        <f>IF(AND('Tab. 3 Souřadnice modalit'!D227&lt;0,'Tab. 2 Příspěvky modalit'!D227&gt;limit),'Tab. 2 Příspěvky modalit'!D227,"")</f>
        <v/>
      </c>
      <c r="G231" s="2" t="str">
        <f>IF(AND('Tab. 3 Souřadnice modalit'!D227&gt;0,'Tab. 2 Příspěvky modalit'!D227&gt;limit),'Tab. 2 Příspěvky modalit'!D227,"")</f>
        <v/>
      </c>
      <c r="H231" s="2" t="str">
        <f>IF(AND('Tab. 3 Souřadnice modalit'!E227&lt;0,'Tab. 2 Příspěvky modalit'!E227&gt;limit),'Tab. 2 Příspěvky modalit'!E227,"")</f>
        <v/>
      </c>
      <c r="I231" s="2" t="str">
        <f>IF(AND('Tab. 3 Souřadnice modalit'!E227&gt;0,'Tab. 2 Příspěvky modalit'!E227&gt;limit),'Tab. 2 Příspěvky modalit'!E227,"")</f>
        <v/>
      </c>
    </row>
    <row r="232" spans="1:9" x14ac:dyDescent="0.3">
      <c r="A232" s="1" t="s">
        <v>234</v>
      </c>
      <c r="B232" s="2" t="str">
        <f>IF(AND('Tab. 3 Souřadnice modalit'!B228&lt;0,'Tab. 2 Příspěvky modalit'!B228&gt;limit),'Tab. 2 Příspěvky modalit'!B228,"")</f>
        <v/>
      </c>
      <c r="C232" s="2" t="str">
        <f>IF(AND('Tab. 3 Souřadnice modalit'!B228&gt;0,'Tab. 2 Příspěvky modalit'!B228&gt;limit),'Tab. 2 Příspěvky modalit'!B228,"")</f>
        <v/>
      </c>
      <c r="D232" s="2" t="str">
        <f>IF(AND('Tab. 3 Souřadnice modalit'!C228&lt;0,'Tab. 2 Příspěvky modalit'!C228&gt;limit),'Tab. 2 Příspěvky modalit'!C228,"")</f>
        <v/>
      </c>
      <c r="E232" s="2">
        <f>IF(AND('Tab. 3 Souřadnice modalit'!C228&gt;0,'Tab. 2 Příspěvky modalit'!C228&gt;limit),'Tab. 2 Příspěvky modalit'!C228,"")</f>
        <v>1.5404031452776685</v>
      </c>
      <c r="F232" s="2" t="str">
        <f>IF(AND('Tab. 3 Souřadnice modalit'!D228&lt;0,'Tab. 2 Příspěvky modalit'!D228&gt;limit),'Tab. 2 Příspěvky modalit'!D228,"")</f>
        <v/>
      </c>
      <c r="G232" s="2" t="str">
        <f>IF(AND('Tab. 3 Souřadnice modalit'!D228&gt;0,'Tab. 2 Příspěvky modalit'!D228&gt;limit),'Tab. 2 Příspěvky modalit'!D228,"")</f>
        <v/>
      </c>
      <c r="H232" s="2" t="str">
        <f>IF(AND('Tab. 3 Souřadnice modalit'!E228&lt;0,'Tab. 2 Příspěvky modalit'!E228&gt;limit),'Tab. 2 Příspěvky modalit'!E228,"")</f>
        <v/>
      </c>
      <c r="I232" s="2">
        <f>IF(AND('Tab. 3 Souřadnice modalit'!E228&gt;0,'Tab. 2 Příspěvky modalit'!E228&gt;limit),'Tab. 2 Příspěvky modalit'!E228,"")</f>
        <v>1.1735216977914309</v>
      </c>
    </row>
    <row r="233" spans="1:9" x14ac:dyDescent="0.3">
      <c r="A233" s="1" t="s">
        <v>235</v>
      </c>
      <c r="B233" s="2" t="str">
        <f>IF(AND('Tab. 3 Souřadnice modalit'!B229&lt;0,'Tab. 2 Příspěvky modalit'!B229&gt;limit),'Tab. 2 Příspěvky modalit'!B229,"")</f>
        <v/>
      </c>
      <c r="C233" s="2" t="str">
        <f>IF(AND('Tab. 3 Souřadnice modalit'!B229&gt;0,'Tab. 2 Příspěvky modalit'!B229&gt;limit),'Tab. 2 Příspěvky modalit'!B229,"")</f>
        <v/>
      </c>
      <c r="D233" s="2">
        <f>IF(AND('Tab. 3 Souřadnice modalit'!C229&lt;0,'Tab. 2 Příspěvky modalit'!C229&gt;limit),'Tab. 2 Příspěvky modalit'!C229,"")</f>
        <v>0.49359154547606898</v>
      </c>
      <c r="E233" s="2" t="str">
        <f>IF(AND('Tab. 3 Souřadnice modalit'!C229&gt;0,'Tab. 2 Příspěvky modalit'!C229&gt;limit),'Tab. 2 Příspěvky modalit'!C229,"")</f>
        <v/>
      </c>
      <c r="F233" s="2" t="str">
        <f>IF(AND('Tab. 3 Souřadnice modalit'!D229&lt;0,'Tab. 2 Příspěvky modalit'!D229&gt;limit),'Tab. 2 Příspěvky modalit'!D229,"")</f>
        <v/>
      </c>
      <c r="G233" s="2" t="str">
        <f>IF(AND('Tab. 3 Souřadnice modalit'!D229&gt;0,'Tab. 2 Příspěvky modalit'!D229&gt;limit),'Tab. 2 Příspěvky modalit'!D229,"")</f>
        <v/>
      </c>
      <c r="H233" s="2" t="str">
        <f>IF(AND('Tab. 3 Souřadnice modalit'!E229&lt;0,'Tab. 2 Příspěvky modalit'!E229&gt;limit),'Tab. 2 Příspěvky modalit'!E229,"")</f>
        <v/>
      </c>
      <c r="I233" s="2" t="str">
        <f>IF(AND('Tab. 3 Souřadnice modalit'!E229&gt;0,'Tab. 2 Příspěvky modalit'!E229&gt;limit),'Tab. 2 Příspěvky modalit'!E229,"")</f>
        <v/>
      </c>
    </row>
    <row r="234" spans="1:9" x14ac:dyDescent="0.3">
      <c r="A234" s="1" t="s">
        <v>236</v>
      </c>
      <c r="B234" s="2" t="str">
        <f>IF(AND('Tab. 3 Souřadnice modalit'!B230&lt;0,'Tab. 2 Příspěvky modalit'!B230&gt;limit),'Tab. 2 Příspěvky modalit'!B230,"")</f>
        <v/>
      </c>
      <c r="C234" s="2" t="str">
        <f>IF(AND('Tab. 3 Souřadnice modalit'!B230&gt;0,'Tab. 2 Příspěvky modalit'!B230&gt;limit),'Tab. 2 Příspěvky modalit'!B230,"")</f>
        <v/>
      </c>
      <c r="D234" s="2" t="str">
        <f>IF(AND('Tab. 3 Souřadnice modalit'!C230&lt;0,'Tab. 2 Příspěvky modalit'!C230&gt;limit),'Tab. 2 Příspěvky modalit'!C230,"")</f>
        <v/>
      </c>
      <c r="E234" s="2">
        <f>IF(AND('Tab. 3 Souřadnice modalit'!C230&gt;0,'Tab. 2 Příspěvky modalit'!C230&gt;limit),'Tab. 2 Příspěvky modalit'!C230,"")</f>
        <v>0.81162043792163197</v>
      </c>
      <c r="F234" s="2" t="str">
        <f>IF(AND('Tab. 3 Souřadnice modalit'!D230&lt;0,'Tab. 2 Příspěvky modalit'!D230&gt;limit),'Tab. 2 Příspěvky modalit'!D230,"")</f>
        <v/>
      </c>
      <c r="G234" s="2" t="str">
        <f>IF(AND('Tab. 3 Souřadnice modalit'!D230&gt;0,'Tab. 2 Příspěvky modalit'!D230&gt;limit),'Tab. 2 Příspěvky modalit'!D230,"")</f>
        <v/>
      </c>
      <c r="H234" s="2" t="str">
        <f>IF(AND('Tab. 3 Souřadnice modalit'!E230&lt;0,'Tab. 2 Příspěvky modalit'!E230&gt;limit),'Tab. 2 Příspěvky modalit'!E230,"")</f>
        <v/>
      </c>
      <c r="I234" s="2" t="str">
        <f>IF(AND('Tab. 3 Souřadnice modalit'!E230&gt;0,'Tab. 2 Příspěvky modalit'!E230&gt;limit),'Tab. 2 Příspěvky modalit'!E230,"")</f>
        <v/>
      </c>
    </row>
    <row r="235" spans="1:9" x14ac:dyDescent="0.3">
      <c r="A235" s="1" t="s">
        <v>237</v>
      </c>
      <c r="B235" s="2" t="str">
        <f>IF(AND('Tab. 3 Souřadnice modalit'!B231&lt;0,'Tab. 2 Příspěvky modalit'!B231&gt;limit),'Tab. 2 Příspěvky modalit'!B231,"")</f>
        <v/>
      </c>
      <c r="C235" s="2" t="str">
        <f>IF(AND('Tab. 3 Souřadnice modalit'!B231&gt;0,'Tab. 2 Příspěvky modalit'!B231&gt;limit),'Tab. 2 Příspěvky modalit'!B231,"")</f>
        <v/>
      </c>
      <c r="D235" s="2">
        <f>IF(AND('Tab. 3 Souřadnice modalit'!C231&lt;0,'Tab. 2 Příspěvky modalit'!C231&gt;limit),'Tab. 2 Příspěvky modalit'!C231,"")</f>
        <v>0.92247246815537998</v>
      </c>
      <c r="E235" s="2" t="str">
        <f>IF(AND('Tab. 3 Souřadnice modalit'!C231&gt;0,'Tab. 2 Příspěvky modalit'!C231&gt;limit),'Tab. 2 Příspěvky modalit'!C231,"")</f>
        <v/>
      </c>
      <c r="F235" s="2" t="str">
        <f>IF(AND('Tab. 3 Souřadnice modalit'!D231&lt;0,'Tab. 2 Příspěvky modalit'!D231&gt;limit),'Tab. 2 Příspěvky modalit'!D231,"")</f>
        <v/>
      </c>
      <c r="G235" s="2" t="str">
        <f>IF(AND('Tab. 3 Souřadnice modalit'!D231&gt;0,'Tab. 2 Příspěvky modalit'!D231&gt;limit),'Tab. 2 Příspěvky modalit'!D231,"")</f>
        <v/>
      </c>
      <c r="H235" s="2" t="str">
        <f>IF(AND('Tab. 3 Souřadnice modalit'!E231&lt;0,'Tab. 2 Příspěvky modalit'!E231&gt;limit),'Tab. 2 Příspěvky modalit'!E231,"")</f>
        <v/>
      </c>
      <c r="I235" s="2" t="str">
        <f>IF(AND('Tab. 3 Souřadnice modalit'!E231&gt;0,'Tab. 2 Příspěvky modalit'!E231&gt;limit),'Tab. 2 Příspěvky modalit'!E231,"")</f>
        <v/>
      </c>
    </row>
    <row r="236" spans="1:9" x14ac:dyDescent="0.3">
      <c r="A236" s="1" t="s">
        <v>238</v>
      </c>
      <c r="B236" s="2" t="str">
        <f>IF(AND('Tab. 3 Souřadnice modalit'!B232&lt;0,'Tab. 2 Příspěvky modalit'!B232&gt;limit),'Tab. 2 Příspěvky modalit'!B232,"")</f>
        <v/>
      </c>
      <c r="C236" s="2">
        <f>IF(AND('Tab. 3 Souřadnice modalit'!B232&gt;0,'Tab. 2 Příspěvky modalit'!B232&gt;limit),'Tab. 2 Příspěvky modalit'!B232,"")</f>
        <v>0.48664229389962388</v>
      </c>
      <c r="D236" s="2" t="str">
        <f>IF(AND('Tab. 3 Souřadnice modalit'!C232&lt;0,'Tab. 2 Příspěvky modalit'!C232&gt;limit),'Tab. 2 Příspěvky modalit'!C232,"")</f>
        <v/>
      </c>
      <c r="E236" s="2" t="str">
        <f>IF(AND('Tab. 3 Souřadnice modalit'!C232&gt;0,'Tab. 2 Příspěvky modalit'!C232&gt;limit),'Tab. 2 Příspěvky modalit'!C232,"")</f>
        <v/>
      </c>
      <c r="F236" s="2" t="str">
        <f>IF(AND('Tab. 3 Souřadnice modalit'!D232&lt;0,'Tab. 2 Příspěvky modalit'!D232&gt;limit),'Tab. 2 Příspěvky modalit'!D232,"")</f>
        <v/>
      </c>
      <c r="G236" s="2" t="str">
        <f>IF(AND('Tab. 3 Souřadnice modalit'!D232&gt;0,'Tab. 2 Příspěvky modalit'!D232&gt;limit),'Tab. 2 Příspěvky modalit'!D232,"")</f>
        <v/>
      </c>
      <c r="H236" s="2" t="str">
        <f>IF(AND('Tab. 3 Souřadnice modalit'!E232&lt;0,'Tab. 2 Příspěvky modalit'!E232&gt;limit),'Tab. 2 Příspěvky modalit'!E232,"")</f>
        <v/>
      </c>
      <c r="I236" s="2" t="str">
        <f>IF(AND('Tab. 3 Souřadnice modalit'!E232&gt;0,'Tab. 2 Příspěvky modalit'!E232&gt;limit),'Tab. 2 Příspěvky modalit'!E232,"")</f>
        <v/>
      </c>
    </row>
    <row r="237" spans="1:9" x14ac:dyDescent="0.3">
      <c r="A237" s="1" t="s">
        <v>239</v>
      </c>
      <c r="B237" s="2" t="str">
        <f>IF(AND('Tab. 3 Souřadnice modalit'!B233&lt;0,'Tab. 2 Příspěvky modalit'!B233&gt;limit),'Tab. 2 Příspěvky modalit'!B233,"")</f>
        <v/>
      </c>
      <c r="C237" s="2" t="str">
        <f>IF(AND('Tab. 3 Souřadnice modalit'!B233&gt;0,'Tab. 2 Příspěvky modalit'!B233&gt;limit),'Tab. 2 Příspěvky modalit'!B233,"")</f>
        <v/>
      </c>
      <c r="D237" s="2" t="str">
        <f>IF(AND('Tab. 3 Souřadnice modalit'!C233&lt;0,'Tab. 2 Příspěvky modalit'!C233&gt;limit),'Tab. 2 Příspěvky modalit'!C233,"")</f>
        <v/>
      </c>
      <c r="E237" s="2" t="str">
        <f>IF(AND('Tab. 3 Souřadnice modalit'!C233&gt;0,'Tab. 2 Příspěvky modalit'!C233&gt;limit),'Tab. 2 Příspěvky modalit'!C233,"")</f>
        <v/>
      </c>
      <c r="F237" s="2" t="str">
        <f>IF(AND('Tab. 3 Souřadnice modalit'!D233&lt;0,'Tab. 2 Příspěvky modalit'!D233&gt;limit),'Tab. 2 Příspěvky modalit'!D233,"")</f>
        <v/>
      </c>
      <c r="G237" s="2" t="str">
        <f>IF(AND('Tab. 3 Souřadnice modalit'!D233&gt;0,'Tab. 2 Příspěvky modalit'!D233&gt;limit),'Tab. 2 Příspěvky modalit'!D233,"")</f>
        <v/>
      </c>
      <c r="H237" s="2" t="str">
        <f>IF(AND('Tab. 3 Souřadnice modalit'!E233&lt;0,'Tab. 2 Příspěvky modalit'!E233&gt;limit),'Tab. 2 Příspěvky modalit'!E233,"")</f>
        <v/>
      </c>
      <c r="I237" s="2" t="str">
        <f>IF(AND('Tab. 3 Souřadnice modalit'!E233&gt;0,'Tab. 2 Příspěvky modalit'!E233&gt;limit),'Tab. 2 Příspěvky modalit'!E233,"")</f>
        <v/>
      </c>
    </row>
    <row r="238" spans="1:9" x14ac:dyDescent="0.3">
      <c r="A238" s="1" t="s">
        <v>10</v>
      </c>
      <c r="B238" s="2" t="str">
        <f>IF(AND('Tab. 3 Souřadnice modalit'!B234&lt;0,'Tab. 2 Příspěvky modalit'!B234&gt;limit),'Tab. 2 Příspěvky modalit'!B234,"")</f>
        <v/>
      </c>
      <c r="C238" s="2" t="str">
        <f>IF(AND('Tab. 3 Souřadnice modalit'!B234&gt;0,'Tab. 2 Příspěvky modalit'!B234&gt;limit),'Tab. 2 Příspěvky modalit'!B234,"")</f>
        <v/>
      </c>
      <c r="D238" s="2" t="str">
        <f>IF(AND('Tab. 3 Souřadnice modalit'!C234&lt;0,'Tab. 2 Příspěvky modalit'!C234&gt;limit),'Tab. 2 Příspěvky modalit'!C234,"")</f>
        <v/>
      </c>
      <c r="E238" s="2" t="str">
        <f>IF(AND('Tab. 3 Souřadnice modalit'!C234&gt;0,'Tab. 2 Příspěvky modalit'!C234&gt;limit),'Tab. 2 Příspěvky modalit'!C234,"")</f>
        <v/>
      </c>
      <c r="F238" s="2" t="str">
        <f>IF(AND('Tab. 3 Souřadnice modalit'!D234&lt;0,'Tab. 2 Příspěvky modalit'!D234&gt;limit),'Tab. 2 Příspěvky modalit'!D234,"")</f>
        <v/>
      </c>
      <c r="G238" s="2" t="str">
        <f>IF(AND('Tab. 3 Souřadnice modalit'!D234&gt;0,'Tab. 2 Příspěvky modalit'!D234&gt;limit),'Tab. 2 Příspěvky modalit'!D234,"")</f>
        <v/>
      </c>
      <c r="H238" s="2">
        <f>IF(AND('Tab. 3 Souřadnice modalit'!E234&lt;0,'Tab. 2 Příspěvky modalit'!E234&gt;limit),'Tab. 2 Příspěvky modalit'!E234,"")</f>
        <v>0.70174766185218374</v>
      </c>
      <c r="I238" s="2" t="str">
        <f>IF(AND('Tab. 3 Souřadnice modalit'!E234&gt;0,'Tab. 2 Příspěvky modalit'!E234&gt;limit),'Tab. 2 Příspěvky modalit'!E234,"")</f>
        <v/>
      </c>
    </row>
    <row r="239" spans="1:9" x14ac:dyDescent="0.3">
      <c r="A239" s="1" t="s">
        <v>11</v>
      </c>
      <c r="B239" s="2">
        <f>IF(AND('Tab. 3 Souřadnice modalit'!B235&lt;0,'Tab. 2 Příspěvky modalit'!B235&gt;limit),'Tab. 2 Příspěvky modalit'!B235,"")</f>
        <v>1.4178675635696367</v>
      </c>
      <c r="C239" s="2" t="str">
        <f>IF(AND('Tab. 3 Souřadnice modalit'!B235&gt;0,'Tab. 2 Příspěvky modalit'!B235&gt;limit),'Tab. 2 Příspěvky modalit'!B235,"")</f>
        <v/>
      </c>
      <c r="D239" s="2" t="str">
        <f>IF(AND('Tab. 3 Souřadnice modalit'!C235&lt;0,'Tab. 2 Příspěvky modalit'!C235&gt;limit),'Tab. 2 Příspěvky modalit'!C235,"")</f>
        <v/>
      </c>
      <c r="E239" s="2" t="str">
        <f>IF(AND('Tab. 3 Souřadnice modalit'!C235&gt;0,'Tab. 2 Příspěvky modalit'!C235&gt;limit),'Tab. 2 Příspěvky modalit'!C235,"")</f>
        <v/>
      </c>
      <c r="F239" s="2" t="str">
        <f>IF(AND('Tab. 3 Souřadnice modalit'!D235&lt;0,'Tab. 2 Příspěvky modalit'!D235&gt;limit),'Tab. 2 Příspěvky modalit'!D235,"")</f>
        <v/>
      </c>
      <c r="G239" s="2" t="str">
        <f>IF(AND('Tab. 3 Souřadnice modalit'!D235&gt;0,'Tab. 2 Příspěvky modalit'!D235&gt;limit),'Tab. 2 Příspěvky modalit'!D235,"")</f>
        <v/>
      </c>
      <c r="H239" s="2" t="str">
        <f>IF(AND('Tab. 3 Souřadnice modalit'!E235&lt;0,'Tab. 2 Příspěvky modalit'!E235&gt;limit),'Tab. 2 Příspěvky modalit'!E235,"")</f>
        <v/>
      </c>
      <c r="I239" s="2" t="str">
        <f>IF(AND('Tab. 3 Souřadnice modalit'!E235&gt;0,'Tab. 2 Příspěvky modalit'!E235&gt;limit),'Tab. 2 Příspěvky modalit'!E235,"")</f>
        <v/>
      </c>
    </row>
    <row r="240" spans="1:9" x14ac:dyDescent="0.3">
      <c r="A240" s="1" t="s">
        <v>502</v>
      </c>
      <c r="B240" s="2" t="str">
        <f>IF(AND('Tab. 3 Souřadnice modalit'!B236&lt;0,'Tab. 2 Příspěvky modalit'!B236&gt;limit),'Tab. 2 Příspěvky modalit'!B236,"")</f>
        <v/>
      </c>
      <c r="C240" s="2" t="str">
        <f>IF(AND('Tab. 3 Souřadnice modalit'!B236&gt;0,'Tab. 2 Příspěvky modalit'!B236&gt;limit),'Tab. 2 Příspěvky modalit'!B236,"")</f>
        <v/>
      </c>
      <c r="D240" s="2" t="str">
        <f>IF(AND('Tab. 3 Souřadnice modalit'!C236&lt;0,'Tab. 2 Příspěvky modalit'!C236&gt;limit),'Tab. 2 Příspěvky modalit'!C236,"")</f>
        <v/>
      </c>
      <c r="E240" s="2" t="str">
        <f>IF(AND('Tab. 3 Souřadnice modalit'!C236&gt;0,'Tab. 2 Příspěvky modalit'!C236&gt;limit),'Tab. 2 Příspěvky modalit'!C236,"")</f>
        <v/>
      </c>
      <c r="F240" s="2" t="str">
        <f>IF(AND('Tab. 3 Souřadnice modalit'!D236&lt;0,'Tab. 2 Příspěvky modalit'!D236&gt;limit),'Tab. 2 Příspěvky modalit'!D236,"")</f>
        <v/>
      </c>
      <c r="G240" s="2" t="str">
        <f>IF(AND('Tab. 3 Souřadnice modalit'!D236&gt;0,'Tab. 2 Příspěvky modalit'!D236&gt;limit),'Tab. 2 Příspěvky modalit'!D236,"")</f>
        <v/>
      </c>
      <c r="H240" s="2">
        <f>IF(AND('Tab. 3 Souřadnice modalit'!E236&lt;0,'Tab. 2 Příspěvky modalit'!E236&gt;limit),'Tab. 2 Příspěvky modalit'!E236,"")</f>
        <v>0.64722498965109698</v>
      </c>
      <c r="I240" s="2" t="str">
        <f>IF(AND('Tab. 3 Souřadnice modalit'!E236&gt;0,'Tab. 2 Příspěvky modalit'!E236&gt;limit),'Tab. 2 Příspěvky modalit'!E236,"")</f>
        <v/>
      </c>
    </row>
    <row r="241" spans="1:9" x14ac:dyDescent="0.3">
      <c r="A241" s="1" t="s">
        <v>12</v>
      </c>
      <c r="B241" s="2" t="str">
        <f>IF(AND('Tab. 3 Souřadnice modalit'!B237&lt;0,'Tab. 2 Příspěvky modalit'!B237&gt;limit),'Tab. 2 Příspěvky modalit'!B237,"")</f>
        <v/>
      </c>
      <c r="C241" s="2">
        <f>IF(AND('Tab. 3 Souřadnice modalit'!B237&gt;0,'Tab. 2 Příspěvky modalit'!B237&gt;limit),'Tab. 2 Příspěvky modalit'!B237,"")</f>
        <v>1.4882513667596009</v>
      </c>
      <c r="D241" s="2" t="str">
        <f>IF(AND('Tab. 3 Souřadnice modalit'!C237&lt;0,'Tab. 2 Příspěvky modalit'!C237&gt;limit),'Tab. 2 Příspěvky modalit'!C237,"")</f>
        <v/>
      </c>
      <c r="E241" s="2" t="str">
        <f>IF(AND('Tab. 3 Souřadnice modalit'!C237&gt;0,'Tab. 2 Příspěvky modalit'!C237&gt;limit),'Tab. 2 Příspěvky modalit'!C237,"")</f>
        <v/>
      </c>
      <c r="F241" s="2" t="str">
        <f>IF(AND('Tab. 3 Souřadnice modalit'!D237&lt;0,'Tab. 2 Příspěvky modalit'!D237&gt;limit),'Tab. 2 Příspěvky modalit'!D237,"")</f>
        <v/>
      </c>
      <c r="G241" s="2" t="str">
        <f>IF(AND('Tab. 3 Souřadnice modalit'!D237&gt;0,'Tab. 2 Příspěvky modalit'!D237&gt;limit),'Tab. 2 Příspěvky modalit'!D237,"")</f>
        <v/>
      </c>
      <c r="H241" s="2" t="str">
        <f>IF(AND('Tab. 3 Souřadnice modalit'!E237&lt;0,'Tab. 2 Příspěvky modalit'!E237&gt;limit),'Tab. 2 Příspěvky modalit'!E237,"")</f>
        <v/>
      </c>
      <c r="I241" s="2" t="str">
        <f>IF(AND('Tab. 3 Souřadnice modalit'!E237&gt;0,'Tab. 2 Příspěvky modalit'!E237&gt;limit),'Tab. 2 Příspěvky modalit'!E237,"")</f>
        <v/>
      </c>
    </row>
    <row r="242" spans="1:9" x14ac:dyDescent="0.3">
      <c r="A242" s="1" t="s">
        <v>13</v>
      </c>
      <c r="B242" s="2" t="str">
        <f>IF(AND('Tab. 3 Souřadnice modalit'!B238&lt;0,'Tab. 2 Příspěvky modalit'!B238&gt;limit),'Tab. 2 Příspěvky modalit'!B238,"")</f>
        <v/>
      </c>
      <c r="C242" s="2" t="str">
        <f>IF(AND('Tab. 3 Souřadnice modalit'!B238&gt;0,'Tab. 2 Příspěvky modalit'!B238&gt;limit),'Tab. 2 Příspěvky modalit'!B238,"")</f>
        <v/>
      </c>
      <c r="D242" s="2">
        <f>IF(AND('Tab. 3 Souřadnice modalit'!C238&lt;0,'Tab. 2 Příspěvky modalit'!C238&gt;limit),'Tab. 2 Příspěvky modalit'!C238,"")</f>
        <v>0.73491234226653868</v>
      </c>
      <c r="E242" s="2" t="str">
        <f>IF(AND('Tab. 3 Souřadnice modalit'!C238&gt;0,'Tab. 2 Příspěvky modalit'!C238&gt;limit),'Tab. 2 Příspěvky modalit'!C238,"")</f>
        <v/>
      </c>
      <c r="F242" s="2" t="str">
        <f>IF(AND('Tab. 3 Souřadnice modalit'!D238&lt;0,'Tab. 2 Příspěvky modalit'!D238&gt;limit),'Tab. 2 Příspěvky modalit'!D238,"")</f>
        <v/>
      </c>
      <c r="G242" s="2" t="str">
        <f>IF(AND('Tab. 3 Souřadnice modalit'!D238&gt;0,'Tab. 2 Příspěvky modalit'!D238&gt;limit),'Tab. 2 Příspěvky modalit'!D238,"")</f>
        <v/>
      </c>
      <c r="H242" s="2" t="str">
        <f>IF(AND('Tab. 3 Souřadnice modalit'!E238&lt;0,'Tab. 2 Příspěvky modalit'!E238&gt;limit),'Tab. 2 Příspěvky modalit'!E238,"")</f>
        <v/>
      </c>
      <c r="I242" s="2" t="str">
        <f>IF(AND('Tab. 3 Souřadnice modalit'!E238&gt;0,'Tab. 2 Příspěvky modalit'!E238&gt;limit),'Tab. 2 Příspěvky modalit'!E238,"")</f>
        <v/>
      </c>
    </row>
    <row r="243" spans="1:9" x14ac:dyDescent="0.3">
      <c r="A243" s="1" t="s">
        <v>14</v>
      </c>
      <c r="B243" s="2" t="str">
        <f>IF(AND('Tab. 3 Souřadnice modalit'!B239&lt;0,'Tab. 2 Příspěvky modalit'!B239&gt;limit),'Tab. 2 Příspěvky modalit'!B239,"")</f>
        <v/>
      </c>
      <c r="C243" s="2" t="str">
        <f>IF(AND('Tab. 3 Souřadnice modalit'!B239&gt;0,'Tab. 2 Příspěvky modalit'!B239&gt;limit),'Tab. 2 Příspěvky modalit'!B239,"")</f>
        <v/>
      </c>
      <c r="D243" s="2" t="str">
        <f>IF(AND('Tab. 3 Souřadnice modalit'!C239&lt;0,'Tab. 2 Příspěvky modalit'!C239&gt;limit),'Tab. 2 Příspěvky modalit'!C239,"")</f>
        <v/>
      </c>
      <c r="E243" s="2" t="str">
        <f>IF(AND('Tab. 3 Souřadnice modalit'!C239&gt;0,'Tab. 2 Příspěvky modalit'!C239&gt;limit),'Tab. 2 Příspěvky modalit'!C239,"")</f>
        <v/>
      </c>
      <c r="F243" s="2" t="str">
        <f>IF(AND('Tab. 3 Souřadnice modalit'!D239&lt;0,'Tab. 2 Příspěvky modalit'!D239&gt;limit),'Tab. 2 Příspěvky modalit'!D239,"")</f>
        <v/>
      </c>
      <c r="G243" s="2" t="str">
        <f>IF(AND('Tab. 3 Souřadnice modalit'!D239&gt;0,'Tab. 2 Příspěvky modalit'!D239&gt;limit),'Tab. 2 Příspěvky modalit'!D239,"")</f>
        <v/>
      </c>
      <c r="H243" s="2" t="str">
        <f>IF(AND('Tab. 3 Souřadnice modalit'!E239&lt;0,'Tab. 2 Příspěvky modalit'!E239&gt;limit),'Tab. 2 Příspěvky modalit'!E239,"")</f>
        <v/>
      </c>
      <c r="I243" s="2">
        <f>IF(AND('Tab. 3 Souřadnice modalit'!E239&gt;0,'Tab. 2 Příspěvky modalit'!E239&gt;limit),'Tab. 2 Příspěvky modalit'!E239,"")</f>
        <v>3.7362975466050101</v>
      </c>
    </row>
    <row r="244" spans="1:9" x14ac:dyDescent="0.3">
      <c r="A244" s="1" t="s">
        <v>240</v>
      </c>
      <c r="B244" s="2" t="str">
        <f>IF(AND('Tab. 3 Souřadnice modalit'!B240&lt;0,'Tab. 2 Příspěvky modalit'!B240&gt;limit),'Tab. 2 Příspěvky modalit'!B240,"")</f>
        <v/>
      </c>
      <c r="C244" s="2" t="str">
        <f>IF(AND('Tab. 3 Souřadnice modalit'!B240&gt;0,'Tab. 2 Příspěvky modalit'!B240&gt;limit),'Tab. 2 Příspěvky modalit'!B240,"")</f>
        <v/>
      </c>
      <c r="D244" s="2" t="str">
        <f>IF(AND('Tab. 3 Souřadnice modalit'!C240&lt;0,'Tab. 2 Příspěvky modalit'!C240&gt;limit),'Tab. 2 Příspěvky modalit'!C240,"")</f>
        <v/>
      </c>
      <c r="E244" s="2" t="str">
        <f>IF(AND('Tab. 3 Souřadnice modalit'!C240&gt;0,'Tab. 2 Příspěvky modalit'!C240&gt;limit),'Tab. 2 Příspěvky modalit'!C240,"")</f>
        <v/>
      </c>
      <c r="F244" s="2" t="str">
        <f>IF(AND('Tab. 3 Souřadnice modalit'!D240&lt;0,'Tab. 2 Příspěvky modalit'!D240&gt;limit),'Tab. 2 Příspěvky modalit'!D240,"")</f>
        <v/>
      </c>
      <c r="G244" s="2">
        <f>IF(AND('Tab. 3 Souřadnice modalit'!D240&gt;0,'Tab. 2 Příspěvky modalit'!D240&gt;limit),'Tab. 2 Příspěvky modalit'!D240,"")</f>
        <v>1.1566131350387119</v>
      </c>
      <c r="H244" s="2" t="str">
        <f>IF(AND('Tab. 3 Souřadnice modalit'!E240&lt;0,'Tab. 2 Příspěvky modalit'!E240&gt;limit),'Tab. 2 Příspěvky modalit'!E240,"")</f>
        <v/>
      </c>
      <c r="I244" s="2" t="str">
        <f>IF(AND('Tab. 3 Souřadnice modalit'!E240&gt;0,'Tab. 2 Příspěvky modalit'!E240&gt;limit),'Tab. 2 Příspěvky modalit'!E240,"")</f>
        <v/>
      </c>
    </row>
    <row r="245" spans="1:9" x14ac:dyDescent="0.3">
      <c r="A245" s="1" t="s">
        <v>241</v>
      </c>
      <c r="B245" s="2" t="str">
        <f>IF(AND('Tab. 3 Souřadnice modalit'!B241&lt;0,'Tab. 2 Příspěvky modalit'!B241&gt;limit),'Tab. 2 Příspěvky modalit'!B241,"")</f>
        <v/>
      </c>
      <c r="C245" s="2" t="str">
        <f>IF(AND('Tab. 3 Souřadnice modalit'!B241&gt;0,'Tab. 2 Příspěvky modalit'!B241&gt;limit),'Tab. 2 Příspěvky modalit'!B241,"")</f>
        <v/>
      </c>
      <c r="D245" s="2" t="str">
        <f>IF(AND('Tab. 3 Souřadnice modalit'!C241&lt;0,'Tab. 2 Příspěvky modalit'!C241&gt;limit),'Tab. 2 Příspěvky modalit'!C241,"")</f>
        <v/>
      </c>
      <c r="E245" s="2" t="str">
        <f>IF(AND('Tab. 3 Souřadnice modalit'!C241&gt;0,'Tab. 2 Příspěvky modalit'!C241&gt;limit),'Tab. 2 Příspěvky modalit'!C241,"")</f>
        <v/>
      </c>
      <c r="F245" s="2">
        <f>IF(AND('Tab. 3 Souřadnice modalit'!D241&lt;0,'Tab. 2 Příspěvky modalit'!D241&gt;limit),'Tab. 2 Příspěvky modalit'!D241,"")</f>
        <v>0.45241670248111548</v>
      </c>
      <c r="G245" s="2" t="str">
        <f>IF(AND('Tab. 3 Souřadnice modalit'!D241&gt;0,'Tab. 2 Příspěvky modalit'!D241&gt;limit),'Tab. 2 Příspěvky modalit'!D241,"")</f>
        <v/>
      </c>
      <c r="H245" s="2" t="str">
        <f>IF(AND('Tab. 3 Souřadnice modalit'!E241&lt;0,'Tab. 2 Příspěvky modalit'!E241&gt;limit),'Tab. 2 Příspěvky modalit'!E241,"")</f>
        <v/>
      </c>
      <c r="I245" s="2" t="str">
        <f>IF(AND('Tab. 3 Souřadnice modalit'!E241&gt;0,'Tab. 2 Příspěvky modalit'!E241&gt;limit),'Tab. 2 Příspěvky modalit'!E241,"")</f>
        <v/>
      </c>
    </row>
    <row r="247" spans="1:9" x14ac:dyDescent="0.3">
      <c r="A247" s="1" t="s">
        <v>244</v>
      </c>
      <c r="B247" s="1">
        <f>SUM(B8:B245)</f>
        <v>39.071254869696354</v>
      </c>
      <c r="C247" s="1">
        <f t="shared" ref="C247:I247" si="0">SUM(C8:C245)</f>
        <v>43.415621436414852</v>
      </c>
      <c r="D247" s="1">
        <f t="shared" si="0"/>
        <v>41.679665312106472</v>
      </c>
      <c r="E247" s="1">
        <f t="shared" si="0"/>
        <v>40.613965567973523</v>
      </c>
      <c r="F247" s="1">
        <f t="shared" si="0"/>
        <v>32.877331593911961</v>
      </c>
      <c r="G247" s="1">
        <f t="shared" si="0"/>
        <v>48.002760784205883</v>
      </c>
      <c r="H247" s="1">
        <f t="shared" si="0"/>
        <v>28.187128172408585</v>
      </c>
      <c r="I247" s="1">
        <f t="shared" si="0"/>
        <v>52.969692127558126</v>
      </c>
    </row>
  </sheetData>
  <mergeCells count="4">
    <mergeCell ref="B6:C6"/>
    <mergeCell ref="D6:E6"/>
    <mergeCell ref="F6:G6"/>
    <mergeCell ref="H6:I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/>
  </sheetViews>
  <sheetFormatPr defaultRowHeight="14.4" x14ac:dyDescent="0.3"/>
  <cols>
    <col min="2" max="2" width="29" customWidth="1"/>
  </cols>
  <sheetData>
    <row r="1" spans="1:4" x14ac:dyDescent="0.3">
      <c r="A1" s="17" t="s">
        <v>586</v>
      </c>
    </row>
    <row r="3" spans="1:4" x14ac:dyDescent="0.3">
      <c r="B3" s="8" t="s">
        <v>563</v>
      </c>
      <c r="C3" s="19" t="s">
        <v>355</v>
      </c>
      <c r="D3" s="19" t="s">
        <v>564</v>
      </c>
    </row>
    <row r="4" spans="1:4" x14ac:dyDescent="0.3">
      <c r="B4" t="s">
        <v>561</v>
      </c>
      <c r="C4">
        <v>3285</v>
      </c>
      <c r="D4" s="4">
        <f>C4/SUM($C$4:$C$5)*100</f>
        <v>66.863423570120091</v>
      </c>
    </row>
    <row r="5" spans="1:4" x14ac:dyDescent="0.3">
      <c r="B5" t="s">
        <v>562</v>
      </c>
      <c r="C5">
        <v>1628</v>
      </c>
      <c r="D5" s="4">
        <f>C5/SUM($C$4:$C$5)*100</f>
        <v>33.136576429879909</v>
      </c>
    </row>
    <row r="7" spans="1:4" x14ac:dyDescent="0.3">
      <c r="B7" s="8" t="s">
        <v>574</v>
      </c>
      <c r="C7" s="19" t="s">
        <v>355</v>
      </c>
      <c r="D7" s="19" t="s">
        <v>564</v>
      </c>
    </row>
    <row r="8" spans="1:4" x14ac:dyDescent="0.3">
      <c r="B8" t="s">
        <v>553</v>
      </c>
      <c r="C8">
        <v>1837</v>
      </c>
      <c r="D8" s="4">
        <f>C8/SUM($C$8:$C$11)*100</f>
        <v>37.390596376959088</v>
      </c>
    </row>
    <row r="9" spans="1:4" x14ac:dyDescent="0.3">
      <c r="B9" t="s">
        <v>565</v>
      </c>
      <c r="C9">
        <v>1378</v>
      </c>
      <c r="D9" s="4">
        <f t="shared" ref="D9:D10" si="0">C9/SUM($C$8:$C$11)*100</f>
        <v>28.048035823325868</v>
      </c>
    </row>
    <row r="10" spans="1:4" x14ac:dyDescent="0.3">
      <c r="B10" t="s">
        <v>550</v>
      </c>
      <c r="C10">
        <v>1698</v>
      </c>
      <c r="D10" s="4">
        <f t="shared" si="0"/>
        <v>34.561367799715043</v>
      </c>
    </row>
    <row r="12" spans="1:4" x14ac:dyDescent="0.3">
      <c r="B12" s="8" t="s">
        <v>575</v>
      </c>
      <c r="C12" s="19" t="s">
        <v>355</v>
      </c>
      <c r="D12" s="19" t="s">
        <v>564</v>
      </c>
    </row>
    <row r="13" spans="1:4" x14ac:dyDescent="0.3">
      <c r="B13" t="s">
        <v>566</v>
      </c>
      <c r="C13">
        <v>1250</v>
      </c>
      <c r="D13" s="4">
        <f>C13/SUM($C$13:$C$16)*100</f>
        <v>25.494595145829084</v>
      </c>
    </row>
    <row r="14" spans="1:4" x14ac:dyDescent="0.3">
      <c r="B14" t="s">
        <v>567</v>
      </c>
      <c r="C14">
        <v>2417</v>
      </c>
      <c r="D14" s="4">
        <f t="shared" ref="D14:D16" si="1">C14/SUM($C$13:$C$16)*100</f>
        <v>49.296349173975116</v>
      </c>
    </row>
    <row r="15" spans="1:4" x14ac:dyDescent="0.3">
      <c r="B15" t="s">
        <v>568</v>
      </c>
      <c r="C15">
        <v>983</v>
      </c>
      <c r="D15" s="4">
        <f t="shared" si="1"/>
        <v>20.048949622679991</v>
      </c>
    </row>
    <row r="16" spans="1:4" x14ac:dyDescent="0.3">
      <c r="B16" t="s">
        <v>569</v>
      </c>
      <c r="C16">
        <v>253</v>
      </c>
      <c r="D16" s="4">
        <f t="shared" si="1"/>
        <v>5.1601060575158062</v>
      </c>
    </row>
    <row r="18" spans="1:21" x14ac:dyDescent="0.3">
      <c r="B18" s="8" t="s">
        <v>576</v>
      </c>
      <c r="C18" s="19" t="s">
        <v>355</v>
      </c>
      <c r="D18" s="19" t="s">
        <v>564</v>
      </c>
    </row>
    <row r="19" spans="1:21" x14ac:dyDescent="0.3">
      <c r="B19" t="s">
        <v>570</v>
      </c>
      <c r="C19">
        <v>1406</v>
      </c>
      <c r="D19" s="4">
        <f>C19/SUM($C$19:$C$22)*100</f>
        <v>28.770206670759158</v>
      </c>
    </row>
    <row r="20" spans="1:21" x14ac:dyDescent="0.3">
      <c r="B20" t="s">
        <v>571</v>
      </c>
      <c r="C20">
        <v>788</v>
      </c>
      <c r="D20" s="4">
        <f t="shared" ref="D20:D22" si="2">C20/SUM($C$19:$C$22)*100</f>
        <v>16.124411704522203</v>
      </c>
    </row>
    <row r="21" spans="1:21" x14ac:dyDescent="0.3">
      <c r="B21" t="s">
        <v>572</v>
      </c>
      <c r="C21">
        <v>1731</v>
      </c>
      <c r="D21" s="4">
        <f t="shared" si="2"/>
        <v>35.420503376304481</v>
      </c>
    </row>
    <row r="22" spans="1:21" ht="15" x14ac:dyDescent="0.25">
      <c r="B22" t="s">
        <v>573</v>
      </c>
      <c r="C22">
        <v>962</v>
      </c>
      <c r="D22" s="4">
        <f t="shared" si="2"/>
        <v>19.684878248414158</v>
      </c>
    </row>
    <row r="24" spans="1:21" x14ac:dyDescent="0.3">
      <c r="B24" s="20" t="s">
        <v>546</v>
      </c>
      <c r="C24" s="8"/>
      <c r="D24" s="8"/>
    </row>
    <row r="25" spans="1:21" ht="15" x14ac:dyDescent="0.25">
      <c r="D25" t="s">
        <v>503</v>
      </c>
    </row>
    <row r="26" spans="1:21" x14ac:dyDescent="0.3">
      <c r="B26" s="12"/>
      <c r="C26" s="12" t="s">
        <v>543</v>
      </c>
      <c r="D26" s="12" t="s">
        <v>540</v>
      </c>
      <c r="E26" s="12" t="s">
        <v>541</v>
      </c>
      <c r="F26" s="12" t="s">
        <v>542</v>
      </c>
      <c r="G26" s="12" t="s">
        <v>526</v>
      </c>
      <c r="H26" s="12" t="s">
        <v>527</v>
      </c>
      <c r="I26" s="12" t="s">
        <v>528</v>
      </c>
      <c r="J26" s="12" t="s">
        <v>529</v>
      </c>
      <c r="K26" s="12" t="s">
        <v>530</v>
      </c>
      <c r="L26" s="12" t="s">
        <v>531</v>
      </c>
      <c r="M26" s="12" t="s">
        <v>532</v>
      </c>
      <c r="N26" s="12" t="s">
        <v>533</v>
      </c>
      <c r="O26" s="12" t="s">
        <v>534</v>
      </c>
      <c r="P26" s="12" t="s">
        <v>535</v>
      </c>
      <c r="Q26" s="12" t="s">
        <v>536</v>
      </c>
      <c r="R26" s="12" t="s">
        <v>537</v>
      </c>
      <c r="S26" s="12" t="s">
        <v>538</v>
      </c>
      <c r="T26" s="12" t="s">
        <v>539</v>
      </c>
      <c r="U26" s="12" t="s">
        <v>544</v>
      </c>
    </row>
    <row r="27" spans="1:21" ht="15" x14ac:dyDescent="0.25">
      <c r="B27" t="s">
        <v>543</v>
      </c>
      <c r="C27" s="8">
        <f t="shared" ref="C27:U27" si="3">SUM(C28:C50)</f>
        <v>4913</v>
      </c>
      <c r="D27" s="8">
        <f t="shared" si="3"/>
        <v>414</v>
      </c>
      <c r="E27" s="8">
        <f t="shared" si="3"/>
        <v>171</v>
      </c>
      <c r="F27" s="8">
        <f t="shared" si="3"/>
        <v>200</v>
      </c>
      <c r="G27" s="8">
        <f t="shared" si="3"/>
        <v>21</v>
      </c>
      <c r="H27" s="8">
        <f t="shared" si="3"/>
        <v>258</v>
      </c>
      <c r="I27" s="8">
        <f t="shared" si="3"/>
        <v>469</v>
      </c>
      <c r="J27" s="8">
        <f t="shared" si="3"/>
        <v>188</v>
      </c>
      <c r="K27" s="8">
        <f t="shared" si="3"/>
        <v>215</v>
      </c>
      <c r="L27" s="8">
        <f t="shared" si="3"/>
        <v>616</v>
      </c>
      <c r="M27" s="8">
        <f t="shared" si="3"/>
        <v>119</v>
      </c>
      <c r="N27" s="8">
        <f t="shared" si="3"/>
        <v>39</v>
      </c>
      <c r="O27" s="8">
        <f t="shared" si="3"/>
        <v>155</v>
      </c>
      <c r="P27" s="8">
        <f t="shared" si="3"/>
        <v>192</v>
      </c>
      <c r="Q27" s="8">
        <f t="shared" si="3"/>
        <v>334</v>
      </c>
      <c r="R27" s="8">
        <f t="shared" si="3"/>
        <v>543</v>
      </c>
      <c r="S27" s="8">
        <f t="shared" si="3"/>
        <v>414</v>
      </c>
      <c r="T27" s="8">
        <f t="shared" si="3"/>
        <v>554</v>
      </c>
      <c r="U27" s="8">
        <f t="shared" si="3"/>
        <v>11</v>
      </c>
    </row>
    <row r="28" spans="1:21" x14ac:dyDescent="0.3">
      <c r="A28" s="25" t="s">
        <v>545</v>
      </c>
      <c r="B28" t="s">
        <v>504</v>
      </c>
      <c r="C28" s="8">
        <f t="shared" ref="C28:C50" si="4">SUM(D28:U28)</f>
        <v>299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299</v>
      </c>
      <c r="U28">
        <v>0</v>
      </c>
    </row>
    <row r="29" spans="1:21" x14ac:dyDescent="0.3">
      <c r="A29" s="25"/>
      <c r="B29" t="s">
        <v>505</v>
      </c>
      <c r="C29" s="8">
        <f t="shared" si="4"/>
        <v>70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53</v>
      </c>
      <c r="M29">
        <v>0</v>
      </c>
      <c r="N29">
        <v>17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</row>
    <row r="30" spans="1:21" ht="15" x14ac:dyDescent="0.25">
      <c r="B30" t="s">
        <v>506</v>
      </c>
      <c r="C30" s="8">
        <f t="shared" si="4"/>
        <v>129</v>
      </c>
      <c r="D30">
        <v>0</v>
      </c>
      <c r="E30">
        <v>0</v>
      </c>
      <c r="F30">
        <v>0</v>
      </c>
      <c r="G30">
        <v>0</v>
      </c>
      <c r="H30">
        <v>0</v>
      </c>
      <c r="I30">
        <v>91</v>
      </c>
      <c r="J30">
        <v>38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</row>
    <row r="31" spans="1:21" ht="15" x14ac:dyDescent="0.25">
      <c r="B31" t="s">
        <v>507</v>
      </c>
      <c r="C31" s="8">
        <f t="shared" si="4"/>
        <v>213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213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</row>
    <row r="32" spans="1:21" ht="15" x14ac:dyDescent="0.25">
      <c r="B32" t="s">
        <v>508</v>
      </c>
      <c r="C32" s="8">
        <f t="shared" si="4"/>
        <v>290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288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2</v>
      </c>
    </row>
    <row r="33" spans="2:21" ht="15" x14ac:dyDescent="0.25">
      <c r="B33" t="s">
        <v>509</v>
      </c>
      <c r="C33" s="8">
        <f t="shared" si="4"/>
        <v>93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93</v>
      </c>
      <c r="R33">
        <v>0</v>
      </c>
      <c r="S33">
        <v>0</v>
      </c>
      <c r="T33">
        <v>0</v>
      </c>
      <c r="U33">
        <v>0</v>
      </c>
    </row>
    <row r="34" spans="2:21" ht="15" x14ac:dyDescent="0.25">
      <c r="B34" t="s">
        <v>510</v>
      </c>
      <c r="C34" s="8">
        <f t="shared" si="4"/>
        <v>94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94</v>
      </c>
      <c r="U34">
        <v>0</v>
      </c>
    </row>
    <row r="35" spans="2:21" ht="15" x14ac:dyDescent="0.25">
      <c r="B35" t="s">
        <v>511</v>
      </c>
      <c r="C35" s="8">
        <f t="shared" si="4"/>
        <v>27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27</v>
      </c>
      <c r="U35">
        <v>0</v>
      </c>
    </row>
    <row r="36" spans="2:21" ht="15" x14ac:dyDescent="0.25">
      <c r="B36" t="s">
        <v>512</v>
      </c>
      <c r="C36" s="8">
        <f t="shared" si="4"/>
        <v>116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98</v>
      </c>
      <c r="M36">
        <v>0</v>
      </c>
      <c r="N36">
        <v>17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</row>
    <row r="37" spans="2:21" x14ac:dyDescent="0.3">
      <c r="B37" t="s">
        <v>513</v>
      </c>
      <c r="C37" s="8">
        <f t="shared" si="4"/>
        <v>300</v>
      </c>
      <c r="D37">
        <v>0</v>
      </c>
      <c r="E37">
        <v>0</v>
      </c>
      <c r="F37">
        <v>0</v>
      </c>
      <c r="G37">
        <v>3</v>
      </c>
      <c r="H37">
        <v>258</v>
      </c>
      <c r="I37">
        <v>1</v>
      </c>
      <c r="J37">
        <v>0</v>
      </c>
      <c r="K37">
        <v>0</v>
      </c>
      <c r="L37">
        <v>18</v>
      </c>
      <c r="M37">
        <v>17</v>
      </c>
      <c r="N37">
        <v>3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</row>
    <row r="38" spans="2:21" ht="15" x14ac:dyDescent="0.25">
      <c r="B38" t="s">
        <v>514</v>
      </c>
      <c r="C38" s="8">
        <f t="shared" si="4"/>
        <v>87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86</v>
      </c>
      <c r="U38">
        <v>1</v>
      </c>
    </row>
    <row r="39" spans="2:21" ht="15" x14ac:dyDescent="0.25">
      <c r="B39" t="s">
        <v>515</v>
      </c>
      <c r="C39" s="8">
        <f t="shared" si="4"/>
        <v>111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102</v>
      </c>
      <c r="R39">
        <v>0</v>
      </c>
      <c r="S39">
        <v>0</v>
      </c>
      <c r="T39">
        <v>9</v>
      </c>
      <c r="U39">
        <v>0</v>
      </c>
    </row>
    <row r="40" spans="2:21" x14ac:dyDescent="0.3">
      <c r="B40" t="s">
        <v>516</v>
      </c>
      <c r="C40" s="8">
        <f t="shared" si="4"/>
        <v>932</v>
      </c>
      <c r="D40">
        <v>315</v>
      </c>
      <c r="E40">
        <v>143</v>
      </c>
      <c r="F40">
        <v>135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144</v>
      </c>
      <c r="P40">
        <v>192</v>
      </c>
      <c r="Q40">
        <v>0</v>
      </c>
      <c r="R40">
        <v>0</v>
      </c>
      <c r="S40">
        <v>0</v>
      </c>
      <c r="T40">
        <v>0</v>
      </c>
      <c r="U40">
        <v>2</v>
      </c>
    </row>
    <row r="41" spans="2:21" x14ac:dyDescent="0.3">
      <c r="B41" t="s">
        <v>517</v>
      </c>
      <c r="C41" s="8">
        <f t="shared" si="4"/>
        <v>225</v>
      </c>
      <c r="D41">
        <v>94</v>
      </c>
      <c r="E41">
        <v>28</v>
      </c>
      <c r="F41">
        <v>64</v>
      </c>
      <c r="G41">
        <v>0</v>
      </c>
      <c r="H41">
        <v>0</v>
      </c>
      <c r="I41">
        <v>0</v>
      </c>
      <c r="J41">
        <v>29</v>
      </c>
      <c r="K41">
        <v>0</v>
      </c>
      <c r="L41">
        <v>0</v>
      </c>
      <c r="M41">
        <v>0</v>
      </c>
      <c r="N41">
        <v>0</v>
      </c>
      <c r="O41">
        <v>10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</row>
    <row r="42" spans="2:21" x14ac:dyDescent="0.3">
      <c r="B42" t="s">
        <v>518</v>
      </c>
      <c r="C42" s="8">
        <f t="shared" si="4"/>
        <v>105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105</v>
      </c>
      <c r="R42">
        <v>0</v>
      </c>
      <c r="S42">
        <v>0</v>
      </c>
      <c r="T42">
        <v>0</v>
      </c>
      <c r="U42">
        <v>0</v>
      </c>
    </row>
    <row r="43" spans="2:21" x14ac:dyDescent="0.3">
      <c r="B43" t="s">
        <v>519</v>
      </c>
      <c r="C43" s="8">
        <f t="shared" si="4"/>
        <v>131</v>
      </c>
      <c r="D43">
        <v>0</v>
      </c>
      <c r="E43">
        <v>0</v>
      </c>
      <c r="F43">
        <v>0</v>
      </c>
      <c r="G43">
        <v>0</v>
      </c>
      <c r="H43">
        <v>0</v>
      </c>
      <c r="I43">
        <v>131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</row>
    <row r="44" spans="2:21" x14ac:dyDescent="0.3">
      <c r="B44" t="s">
        <v>520</v>
      </c>
      <c r="C44" s="8">
        <f t="shared" si="4"/>
        <v>653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20</v>
      </c>
      <c r="K44">
        <v>0</v>
      </c>
      <c r="L44">
        <v>36</v>
      </c>
      <c r="M44">
        <v>45</v>
      </c>
      <c r="N44">
        <v>0</v>
      </c>
      <c r="O44">
        <v>0</v>
      </c>
      <c r="P44">
        <v>0</v>
      </c>
      <c r="Q44">
        <v>28</v>
      </c>
      <c r="R44">
        <v>498</v>
      </c>
      <c r="S44">
        <v>0</v>
      </c>
      <c r="T44">
        <v>26</v>
      </c>
      <c r="U44">
        <v>0</v>
      </c>
    </row>
    <row r="45" spans="2:21" x14ac:dyDescent="0.3">
      <c r="B45" t="s">
        <v>521</v>
      </c>
      <c r="C45" s="8">
        <f t="shared" si="4"/>
        <v>416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414</v>
      </c>
      <c r="T45">
        <v>0</v>
      </c>
      <c r="U45">
        <v>2</v>
      </c>
    </row>
    <row r="46" spans="2:21" x14ac:dyDescent="0.3">
      <c r="B46" t="s">
        <v>522</v>
      </c>
      <c r="C46" s="8">
        <f t="shared" si="4"/>
        <v>86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49</v>
      </c>
      <c r="M46">
        <v>0</v>
      </c>
      <c r="N46">
        <v>0</v>
      </c>
      <c r="O46">
        <v>0</v>
      </c>
      <c r="P46">
        <v>0</v>
      </c>
      <c r="Q46">
        <v>0</v>
      </c>
      <c r="R46">
        <v>37</v>
      </c>
      <c r="S46">
        <v>0</v>
      </c>
      <c r="T46">
        <v>0</v>
      </c>
      <c r="U46">
        <v>0</v>
      </c>
    </row>
    <row r="47" spans="2:21" x14ac:dyDescent="0.3">
      <c r="B47" t="s">
        <v>523</v>
      </c>
      <c r="C47" s="8">
        <f t="shared" si="4"/>
        <v>71</v>
      </c>
      <c r="D47">
        <v>0</v>
      </c>
      <c r="E47">
        <v>0</v>
      </c>
      <c r="F47">
        <v>0</v>
      </c>
      <c r="G47">
        <v>15</v>
      </c>
      <c r="H47">
        <v>0</v>
      </c>
      <c r="I47">
        <v>0</v>
      </c>
      <c r="J47">
        <v>0</v>
      </c>
      <c r="K47">
        <v>0</v>
      </c>
      <c r="L47">
        <v>0</v>
      </c>
      <c r="M47">
        <v>56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</row>
    <row r="48" spans="2:21" x14ac:dyDescent="0.3">
      <c r="B48" t="s">
        <v>524</v>
      </c>
      <c r="C48" s="8">
        <f t="shared" si="4"/>
        <v>294</v>
      </c>
      <c r="D48">
        <v>0</v>
      </c>
      <c r="E48">
        <v>0</v>
      </c>
      <c r="F48">
        <v>0</v>
      </c>
      <c r="G48">
        <v>0</v>
      </c>
      <c r="H48">
        <v>0</v>
      </c>
      <c r="I48">
        <v>243</v>
      </c>
      <c r="J48">
        <v>0</v>
      </c>
      <c r="K48">
        <v>0</v>
      </c>
      <c r="L48">
        <v>51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</row>
    <row r="49" spans="2:21" x14ac:dyDescent="0.3">
      <c r="B49" t="s">
        <v>525</v>
      </c>
      <c r="C49" s="8">
        <f t="shared" si="4"/>
        <v>101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100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</row>
    <row r="50" spans="2:21" x14ac:dyDescent="0.3">
      <c r="B50" t="s">
        <v>544</v>
      </c>
      <c r="C50" s="8">
        <f t="shared" si="4"/>
        <v>70</v>
      </c>
      <c r="D50">
        <v>5</v>
      </c>
      <c r="E50">
        <v>0</v>
      </c>
      <c r="F50">
        <v>1</v>
      </c>
      <c r="G50">
        <v>2</v>
      </c>
      <c r="H50">
        <v>0</v>
      </c>
      <c r="I50">
        <v>2</v>
      </c>
      <c r="J50">
        <v>1</v>
      </c>
      <c r="K50">
        <v>2</v>
      </c>
      <c r="L50">
        <v>23</v>
      </c>
      <c r="M50">
        <v>1</v>
      </c>
      <c r="N50">
        <v>2</v>
      </c>
      <c r="O50">
        <v>1</v>
      </c>
      <c r="P50">
        <v>0</v>
      </c>
      <c r="Q50">
        <v>6</v>
      </c>
      <c r="R50">
        <v>8</v>
      </c>
      <c r="S50">
        <v>0</v>
      </c>
      <c r="T50">
        <v>13</v>
      </c>
      <c r="U50">
        <v>3</v>
      </c>
    </row>
  </sheetData>
  <mergeCells count="1">
    <mergeCell ref="A28:A29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workbookViewId="0"/>
  </sheetViews>
  <sheetFormatPr defaultRowHeight="14.4" x14ac:dyDescent="0.3"/>
  <cols>
    <col min="1" max="1" width="27.44140625" customWidth="1"/>
    <col min="2" max="6" width="11.33203125" customWidth="1"/>
    <col min="8" max="11" width="11.33203125" customWidth="1"/>
  </cols>
  <sheetData>
    <row r="1" spans="1:18" x14ac:dyDescent="0.3">
      <c r="A1" s="17" t="s">
        <v>587</v>
      </c>
    </row>
    <row r="3" spans="1:18" x14ac:dyDescent="0.3">
      <c r="B3" s="26" t="s">
        <v>579</v>
      </c>
      <c r="C3" s="26"/>
      <c r="D3" s="26"/>
      <c r="E3" s="26"/>
      <c r="H3" s="26" t="s">
        <v>577</v>
      </c>
      <c r="I3" s="26"/>
      <c r="J3" s="26"/>
      <c r="K3" s="26"/>
    </row>
    <row r="4" spans="1:18" x14ac:dyDescent="0.3">
      <c r="A4" t="s">
        <v>560</v>
      </c>
      <c r="B4" s="11" t="s">
        <v>0</v>
      </c>
      <c r="C4" s="11" t="s">
        <v>1</v>
      </c>
      <c r="D4" s="11" t="s">
        <v>2</v>
      </c>
      <c r="E4" s="11" t="s">
        <v>3</v>
      </c>
      <c r="F4" s="7" t="s">
        <v>355</v>
      </c>
      <c r="H4" s="21" t="s">
        <v>0</v>
      </c>
      <c r="I4" s="21" t="s">
        <v>1</v>
      </c>
      <c r="J4" s="21" t="s">
        <v>2</v>
      </c>
      <c r="K4" s="21" t="s">
        <v>3</v>
      </c>
    </row>
    <row r="5" spans="1:18" x14ac:dyDescent="0.3">
      <c r="A5" s="8" t="s">
        <v>548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8" x14ac:dyDescent="0.3">
      <c r="A6" t="s">
        <v>547</v>
      </c>
      <c r="B6" s="13">
        <v>-0.17672830124925801</v>
      </c>
      <c r="C6" s="13">
        <v>0.271074849612991</v>
      </c>
      <c r="D6" s="13">
        <v>-0.198519962852402</v>
      </c>
      <c r="E6" s="13">
        <v>-0.221805025897477</v>
      </c>
      <c r="F6">
        <v>3285</v>
      </c>
      <c r="H6" s="23" t="s">
        <v>578</v>
      </c>
      <c r="I6" s="23" t="s">
        <v>578</v>
      </c>
      <c r="J6" s="23" t="s">
        <v>578</v>
      </c>
      <c r="K6" s="23" t="s">
        <v>578</v>
      </c>
    </row>
    <row r="7" spans="1:18" x14ac:dyDescent="0.3">
      <c r="A7" t="s">
        <v>549</v>
      </c>
      <c r="B7" s="13">
        <v>0.356604711058854</v>
      </c>
      <c r="C7" s="13">
        <v>-0.54697842811957897</v>
      </c>
      <c r="D7" s="13">
        <v>0.40057621496937401</v>
      </c>
      <c r="E7" s="13">
        <v>0.447561124123596</v>
      </c>
      <c r="F7">
        <v>1628</v>
      </c>
      <c r="H7" s="23" t="s">
        <v>578</v>
      </c>
      <c r="I7" s="23" t="s">
        <v>578</v>
      </c>
      <c r="J7" s="23" t="s">
        <v>578</v>
      </c>
      <c r="K7" s="23" t="s">
        <v>578</v>
      </c>
    </row>
    <row r="8" spans="1:18" x14ac:dyDescent="0.3">
      <c r="A8" s="8" t="s">
        <v>551</v>
      </c>
      <c r="B8" s="14"/>
      <c r="C8" s="14"/>
      <c r="D8" s="14"/>
      <c r="E8" s="14"/>
      <c r="F8" s="8"/>
      <c r="G8" s="8"/>
      <c r="H8" s="8"/>
      <c r="I8" s="8"/>
      <c r="J8" s="8"/>
      <c r="K8" s="8"/>
    </row>
    <row r="9" spans="1:18" x14ac:dyDescent="0.3">
      <c r="A9" t="s">
        <v>550</v>
      </c>
      <c r="B9" s="13">
        <v>0.22365402565652001</v>
      </c>
      <c r="C9" s="13">
        <v>-5.0643026934280001E-2</v>
      </c>
      <c r="D9" s="13">
        <v>-4.9191777152978101E-2</v>
      </c>
      <c r="E9" s="13">
        <v>0.11836156516874401</v>
      </c>
      <c r="F9">
        <v>1698</v>
      </c>
      <c r="H9" s="23" t="s">
        <v>578</v>
      </c>
      <c r="I9" s="13">
        <v>3.8856827218482E-2</v>
      </c>
      <c r="J9" s="13">
        <v>4.9778597780756398E-2</v>
      </c>
      <c r="K9" s="23" t="s">
        <v>578</v>
      </c>
    </row>
    <row r="10" spans="1:18" x14ac:dyDescent="0.3">
      <c r="A10" t="s">
        <v>552</v>
      </c>
      <c r="B10" s="13">
        <v>-9.56252604105746E-4</v>
      </c>
      <c r="C10" s="13">
        <v>4.7544945656944199E-2</v>
      </c>
      <c r="D10" s="13">
        <v>-3.00375212627677E-3</v>
      </c>
      <c r="E10" s="13">
        <v>-2.0811723600802799E-3</v>
      </c>
      <c r="F10">
        <v>1378</v>
      </c>
      <c r="H10" s="13">
        <v>0.97131300866595505</v>
      </c>
      <c r="I10" s="13">
        <v>7.3618261338095903E-2</v>
      </c>
      <c r="J10" s="13">
        <v>0.91189188212425298</v>
      </c>
      <c r="K10" s="13">
        <v>0.937846105934246</v>
      </c>
    </row>
    <row r="11" spans="1:18" x14ac:dyDescent="0.3">
      <c r="A11" t="s">
        <v>553</v>
      </c>
      <c r="B11" s="13">
        <v>-0.20601351087442199</v>
      </c>
      <c r="C11" s="13">
        <v>1.1145849003341601E-2</v>
      </c>
      <c r="D11" s="13">
        <v>4.7722813301996701E-2</v>
      </c>
      <c r="E11" s="13">
        <v>-0.107844356093814</v>
      </c>
      <c r="F11">
        <v>1837</v>
      </c>
      <c r="H11" s="23" t="s">
        <v>578</v>
      </c>
      <c r="I11" s="13">
        <v>0.63308557908215901</v>
      </c>
      <c r="J11" s="13">
        <v>3.3556341261304197E-2</v>
      </c>
      <c r="K11" s="23" t="s">
        <v>578</v>
      </c>
      <c r="O11" s="22"/>
      <c r="Q11" s="22"/>
    </row>
    <row r="12" spans="1:18" x14ac:dyDescent="0.3">
      <c r="A12" s="8" t="s">
        <v>555</v>
      </c>
      <c r="B12" s="14"/>
      <c r="C12" s="14"/>
      <c r="D12" s="14"/>
      <c r="E12" s="14"/>
      <c r="F12" s="8"/>
      <c r="G12" s="8"/>
      <c r="H12" s="8"/>
      <c r="I12" s="8"/>
      <c r="J12" s="8"/>
      <c r="K12" s="8"/>
    </row>
    <row r="13" spans="1:18" ht="15" x14ac:dyDescent="0.25">
      <c r="A13" t="s">
        <v>554</v>
      </c>
      <c r="B13" s="13">
        <v>0.24628770302976899</v>
      </c>
      <c r="C13" s="13">
        <v>2.66968637132394E-3</v>
      </c>
      <c r="D13" s="13">
        <v>1.8735694884129701E-2</v>
      </c>
      <c r="E13" s="13">
        <v>-3.4447471992995901E-2</v>
      </c>
      <c r="F13">
        <v>1406</v>
      </c>
      <c r="H13" s="23" t="s">
        <v>578</v>
      </c>
      <c r="I13" s="13">
        <v>0.91871670858131105</v>
      </c>
      <c r="J13" s="13">
        <v>0.49481489484037</v>
      </c>
      <c r="K13" s="13">
        <v>0.189830780721603</v>
      </c>
      <c r="O13" s="22"/>
      <c r="P13" s="22"/>
      <c r="Q13" s="22"/>
      <c r="R13" s="22"/>
    </row>
    <row r="14" spans="1:18" x14ac:dyDescent="0.3">
      <c r="A14" t="s">
        <v>556</v>
      </c>
      <c r="B14" s="13">
        <v>6.6797685604690293E-2</v>
      </c>
      <c r="C14" s="13">
        <v>-3.9055151685832901E-2</v>
      </c>
      <c r="D14" s="13">
        <v>3.7826942391480503E-2</v>
      </c>
      <c r="E14" s="13">
        <v>-6.4297095900840096E-2</v>
      </c>
      <c r="F14">
        <v>788</v>
      </c>
      <c r="H14" s="13">
        <v>5.3605205689475702E-2</v>
      </c>
      <c r="I14" s="13">
        <v>0.28042496161854602</v>
      </c>
      <c r="J14" s="13">
        <v>0.29678267588294899</v>
      </c>
      <c r="K14" s="13">
        <v>7.3023439833640694E-2</v>
      </c>
      <c r="O14" s="22"/>
      <c r="P14" s="22"/>
      <c r="Q14" s="22"/>
      <c r="R14" s="22"/>
    </row>
    <row r="15" spans="1:18" x14ac:dyDescent="0.3">
      <c r="A15" t="s">
        <v>557</v>
      </c>
      <c r="B15" s="13">
        <v>-0.132923907698107</v>
      </c>
      <c r="C15" s="13">
        <v>2.1506346567694901E-2</v>
      </c>
      <c r="D15" s="13">
        <v>9.4321884970186409E-3</v>
      </c>
      <c r="E15" s="13">
        <v>-1.45691110702068E-2</v>
      </c>
      <c r="F15">
        <v>1731</v>
      </c>
      <c r="H15" s="23" t="s">
        <v>578</v>
      </c>
      <c r="I15" s="13">
        <v>0.371680824062182</v>
      </c>
      <c r="J15" s="13">
        <v>0.68920104644776803</v>
      </c>
      <c r="K15" s="13">
        <v>0.54461059034528703</v>
      </c>
    </row>
    <row r="16" spans="1:18" ht="15" x14ac:dyDescent="0.25">
      <c r="A16" t="s">
        <v>558</v>
      </c>
      <c r="B16" s="13">
        <v>-0.17485130085900999</v>
      </c>
      <c r="C16" s="13">
        <v>-2.2450923903055502E-3</v>
      </c>
      <c r="D16" s="13">
        <v>-7.91127045486123E-2</v>
      </c>
      <c r="E16" s="13">
        <v>0.12228444710856499</v>
      </c>
      <c r="F16">
        <v>962</v>
      </c>
      <c r="H16" s="23" t="s">
        <v>578</v>
      </c>
      <c r="I16" s="13">
        <v>0.94524285860684598</v>
      </c>
      <c r="J16" s="13">
        <v>1.1497114676410999E-2</v>
      </c>
      <c r="K16" s="23" t="s">
        <v>578</v>
      </c>
    </row>
    <row r="17" spans="1:11" x14ac:dyDescent="0.3">
      <c r="A17" s="8" t="s">
        <v>559</v>
      </c>
      <c r="B17" s="14"/>
      <c r="C17" s="14"/>
      <c r="D17" s="14"/>
      <c r="E17" s="14"/>
      <c r="F17" s="8"/>
      <c r="G17" s="8"/>
      <c r="H17" s="8"/>
      <c r="I17" s="8"/>
      <c r="J17" s="8"/>
      <c r="K17" s="8"/>
    </row>
    <row r="18" spans="1:11" x14ac:dyDescent="0.3">
      <c r="A18" t="s">
        <v>566</v>
      </c>
      <c r="B18" s="13">
        <v>9.6960512761413403E-2</v>
      </c>
      <c r="C18" s="13">
        <v>0.159601636765523</v>
      </c>
      <c r="D18" s="13">
        <v>9.2525834719298997E-2</v>
      </c>
      <c r="E18" s="13">
        <v>0.18796067784090301</v>
      </c>
      <c r="F18">
        <v>1250</v>
      </c>
      <c r="H18" s="13">
        <v>8.6671791776990698E-4</v>
      </c>
      <c r="I18" s="23" t="s">
        <v>578</v>
      </c>
      <c r="J18" s="13">
        <v>1.0946631051565001E-3</v>
      </c>
      <c r="K18" s="23" t="s">
        <v>578</v>
      </c>
    </row>
    <row r="19" spans="1:11" x14ac:dyDescent="0.3">
      <c r="A19" t="s">
        <v>567</v>
      </c>
      <c r="B19" s="13">
        <v>-2.6064333298764099E-2</v>
      </c>
      <c r="C19" s="13">
        <v>4.3436132996096603E-2</v>
      </c>
      <c r="D19" s="13">
        <v>-6.32079421992119E-3</v>
      </c>
      <c r="E19" s="13">
        <v>7.01766332788188E-3</v>
      </c>
      <c r="F19">
        <v>2417</v>
      </c>
      <c r="H19" s="13">
        <v>0.19543185455347201</v>
      </c>
      <c r="I19" s="13">
        <v>2.9693155511981099E-2</v>
      </c>
      <c r="J19" s="13">
        <v>0.758898761396129</v>
      </c>
      <c r="K19" s="13">
        <v>0.72731270306641604</v>
      </c>
    </row>
    <row r="20" spans="1:11" x14ac:dyDescent="0.3">
      <c r="A20" t="s">
        <v>568</v>
      </c>
      <c r="B20" s="13">
        <v>-5.2857074918812502E-2</v>
      </c>
      <c r="C20" s="13">
        <v>-0.24326758998700401</v>
      </c>
      <c r="D20" s="13">
        <v>-6.18689518038118E-2</v>
      </c>
      <c r="E20" s="13">
        <v>-0.21969261813122701</v>
      </c>
      <c r="F20">
        <v>983</v>
      </c>
      <c r="H20" s="13">
        <v>9.7536619690299795E-2</v>
      </c>
      <c r="I20" s="23" t="s">
        <v>578</v>
      </c>
      <c r="J20" s="13">
        <v>4.5203882208346903E-2</v>
      </c>
      <c r="K20" s="23" t="s">
        <v>578</v>
      </c>
    </row>
    <row r="21" spans="1:11" x14ac:dyDescent="0.3">
      <c r="A21" t="s">
        <v>569</v>
      </c>
      <c r="B21" s="13">
        <v>-6.8969535271924502E-3</v>
      </c>
      <c r="C21" s="13">
        <v>-0.25595441117353901</v>
      </c>
      <c r="D21" s="13">
        <v>-0.158326148832619</v>
      </c>
      <c r="E21" s="13">
        <v>-0.14844259387143299</v>
      </c>
      <c r="F21">
        <v>253</v>
      </c>
      <c r="H21" s="13">
        <v>0.90653965993066199</v>
      </c>
      <c r="I21" s="23" t="s">
        <v>578</v>
      </c>
      <c r="J21" s="13">
        <v>1.09425356535966E-2</v>
      </c>
      <c r="K21" s="13">
        <v>9.8874165976676302E-3</v>
      </c>
    </row>
    <row r="23" spans="1:11" ht="15" x14ac:dyDescent="0.25">
      <c r="A23" s="8" t="s">
        <v>580</v>
      </c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ht="15" x14ac:dyDescent="0.25">
      <c r="A24" s="12" t="s">
        <v>540</v>
      </c>
      <c r="B24" s="13">
        <v>-0.41925981593990103</v>
      </c>
      <c r="C24" s="13">
        <v>8.3840361363156604E-2</v>
      </c>
      <c r="D24" s="13">
        <v>-0.14459171346814301</v>
      </c>
      <c r="E24" s="13">
        <v>-9.4913879276073698E-2</v>
      </c>
      <c r="F24">
        <v>414</v>
      </c>
      <c r="H24" s="23" t="s">
        <v>578</v>
      </c>
      <c r="I24" s="13">
        <v>6.8624116485888995E-2</v>
      </c>
      <c r="J24" s="13">
        <v>1.1320946393611E-3</v>
      </c>
      <c r="K24" s="13">
        <v>3.3357994480600499E-2</v>
      </c>
    </row>
    <row r="25" spans="1:11" ht="15" x14ac:dyDescent="0.25">
      <c r="A25" s="12" t="s">
        <v>541</v>
      </c>
      <c r="B25" s="13">
        <v>2.5789623121095898E-2</v>
      </c>
      <c r="C25" s="13">
        <v>0.132759688620773</v>
      </c>
      <c r="D25" s="13">
        <v>-0.112185249150136</v>
      </c>
      <c r="E25" s="13">
        <v>0.36128719579711899</v>
      </c>
      <c r="F25">
        <v>171</v>
      </c>
      <c r="H25" s="13">
        <v>0.71521821147256304</v>
      </c>
      <c r="I25" s="13">
        <v>6.1459860120895E-2</v>
      </c>
      <c r="J25" s="13">
        <v>0.16055767376545399</v>
      </c>
      <c r="K25" s="23" t="s">
        <v>578</v>
      </c>
    </row>
    <row r="26" spans="1:11" ht="15" x14ac:dyDescent="0.25">
      <c r="A26" s="12" t="s">
        <v>542</v>
      </c>
      <c r="B26" s="13">
        <v>-7.1183636950041304E-2</v>
      </c>
      <c r="C26" s="13">
        <v>-8.9196478648255698E-3</v>
      </c>
      <c r="D26" s="13">
        <v>-7.0036093304976593E-2</v>
      </c>
      <c r="E26" s="13">
        <v>3.5837600739043803E-2</v>
      </c>
      <c r="F26">
        <v>200</v>
      </c>
      <c r="H26" s="13">
        <v>0.290360848983992</v>
      </c>
      <c r="I26" s="13">
        <v>0.89475983906894196</v>
      </c>
      <c r="J26" s="13">
        <v>0.32801366780436098</v>
      </c>
      <c r="K26" s="13">
        <v>0.60849495063288195</v>
      </c>
    </row>
    <row r="27" spans="1:11" ht="15" x14ac:dyDescent="0.25">
      <c r="A27" s="12" t="s">
        <v>526</v>
      </c>
      <c r="B27" s="13">
        <v>0.40312466294230997</v>
      </c>
      <c r="C27" s="13">
        <v>-9.6301373927746695E-2</v>
      </c>
      <c r="D27" s="13">
        <v>-0.59778635870809604</v>
      </c>
      <c r="E27" s="13">
        <v>-0.24255901481745301</v>
      </c>
      <c r="F27">
        <v>21</v>
      </c>
      <c r="H27" s="13">
        <v>5.6765396548950499E-2</v>
      </c>
      <c r="I27" s="13">
        <v>0.61573648888161103</v>
      </c>
      <c r="J27" s="13">
        <v>2.3303904024927501E-2</v>
      </c>
      <c r="K27" s="13">
        <v>0.25993724749263297</v>
      </c>
    </row>
    <row r="28" spans="1:11" ht="15" x14ac:dyDescent="0.25">
      <c r="A28" s="12" t="s">
        <v>527</v>
      </c>
      <c r="B28" s="13">
        <v>0.36878665903965002</v>
      </c>
      <c r="C28" s="13">
        <v>0.102466444545115</v>
      </c>
      <c r="D28" s="13">
        <v>0.18998466699614899</v>
      </c>
      <c r="E28" s="13">
        <v>-0.45281608957577701</v>
      </c>
      <c r="F28">
        <v>258</v>
      </c>
      <c r="H28" s="23" t="s">
        <v>578</v>
      </c>
      <c r="I28" s="13">
        <v>8.5115217402042004E-2</v>
      </c>
      <c r="J28" s="13">
        <v>1.7017746874611499E-3</v>
      </c>
      <c r="K28" s="13">
        <v>3.6838074719046698E-15</v>
      </c>
    </row>
    <row r="29" spans="1:11" ht="15" x14ac:dyDescent="0.25">
      <c r="A29" s="12" t="s">
        <v>528</v>
      </c>
      <c r="B29" s="13">
        <v>0.36807072207824298</v>
      </c>
      <c r="C29" s="13">
        <v>0.14796020475226199</v>
      </c>
      <c r="D29" s="13">
        <v>0.26056033278513402</v>
      </c>
      <c r="E29" s="13">
        <v>-7.8747263803731204E-2</v>
      </c>
      <c r="F29">
        <v>469</v>
      </c>
      <c r="H29" s="23" t="s">
        <v>578</v>
      </c>
      <c r="I29" s="13">
        <v>1.5045126106695099E-3</v>
      </c>
      <c r="J29" s="23" t="s">
        <v>578</v>
      </c>
      <c r="K29" s="13">
        <v>9.7436890238527404E-2</v>
      </c>
    </row>
    <row r="30" spans="1:11" ht="15" x14ac:dyDescent="0.25">
      <c r="A30" s="12" t="s">
        <v>529</v>
      </c>
      <c r="B30" s="13">
        <v>-0.53344065190005996</v>
      </c>
      <c r="C30" s="13">
        <v>0.28901183375124101</v>
      </c>
      <c r="D30" s="13">
        <v>0.70050215192288701</v>
      </c>
      <c r="E30" s="13">
        <v>1.3964540896976501</v>
      </c>
      <c r="F30">
        <v>188</v>
      </c>
      <c r="H30" s="23" t="s">
        <v>578</v>
      </c>
      <c r="I30" s="23" t="s">
        <v>578</v>
      </c>
      <c r="J30" s="23" t="s">
        <v>578</v>
      </c>
      <c r="K30" s="23" t="s">
        <v>578</v>
      </c>
    </row>
    <row r="31" spans="1:11" x14ac:dyDescent="0.3">
      <c r="A31" s="12" t="s">
        <v>530</v>
      </c>
      <c r="B31" s="13">
        <v>-0.61343430944284205</v>
      </c>
      <c r="C31" s="13">
        <v>0.113678019623392</v>
      </c>
      <c r="D31" s="13">
        <v>-2.7243988847188299E-2</v>
      </c>
      <c r="E31" s="13">
        <v>5.3479409768124597E-2</v>
      </c>
      <c r="F31">
        <v>215</v>
      </c>
      <c r="H31" s="23" t="s">
        <v>578</v>
      </c>
      <c r="I31" s="13">
        <v>6.2048402178004801E-2</v>
      </c>
      <c r="J31" s="13">
        <v>0.65708927548669305</v>
      </c>
      <c r="K31" s="13">
        <v>0.39018506769412697</v>
      </c>
    </row>
    <row r="32" spans="1:11" x14ac:dyDescent="0.3">
      <c r="A32" s="12" t="s">
        <v>531</v>
      </c>
      <c r="B32" s="13">
        <v>0.438177896192817</v>
      </c>
      <c r="C32" s="13">
        <v>-8.2455036541706397E-2</v>
      </c>
      <c r="D32" s="13">
        <v>-0.32120215084477599</v>
      </c>
      <c r="E32" s="13">
        <v>-0.38432011714293601</v>
      </c>
      <c r="F32">
        <v>616</v>
      </c>
      <c r="H32" s="23" t="s">
        <v>578</v>
      </c>
      <c r="I32" s="13">
        <v>2.9171334489199001E-2</v>
      </c>
      <c r="J32" s="23" t="s">
        <v>578</v>
      </c>
      <c r="K32" s="23" t="s">
        <v>578</v>
      </c>
    </row>
    <row r="33" spans="1:17" x14ac:dyDescent="0.3">
      <c r="A33" s="12" t="s">
        <v>532</v>
      </c>
      <c r="B33" s="13">
        <v>-0.107467840071516</v>
      </c>
      <c r="C33" s="13">
        <v>0.221605543379817</v>
      </c>
      <c r="D33" s="13">
        <v>-0.12507812388019601</v>
      </c>
      <c r="E33" s="13">
        <v>-0.30701449774683498</v>
      </c>
      <c r="F33">
        <v>119</v>
      </c>
      <c r="H33" s="13">
        <v>0.25945194864253301</v>
      </c>
      <c r="I33" s="13">
        <v>1.11659483996498E-2</v>
      </c>
      <c r="J33" s="13">
        <v>0.134114805364039</v>
      </c>
      <c r="K33" s="23" t="s">
        <v>578</v>
      </c>
    </row>
    <row r="34" spans="1:17" x14ac:dyDescent="0.3">
      <c r="A34" s="12" t="s">
        <v>533</v>
      </c>
      <c r="B34" s="13">
        <v>0.83088740348735401</v>
      </c>
      <c r="C34" s="13">
        <v>6.4736046990090806E-2</v>
      </c>
      <c r="D34" s="13">
        <v>-0.66063545348905806</v>
      </c>
      <c r="E34" s="13">
        <v>-0.401156117279302</v>
      </c>
      <c r="F34">
        <v>39</v>
      </c>
      <c r="H34" s="23" t="s">
        <v>578</v>
      </c>
      <c r="I34" s="13">
        <v>0.67005902957464103</v>
      </c>
      <c r="J34" s="23" t="s">
        <v>578</v>
      </c>
      <c r="K34" s="13">
        <v>1.64414659418935E-3</v>
      </c>
    </row>
    <row r="35" spans="1:17" x14ac:dyDescent="0.3">
      <c r="A35" s="12" t="s">
        <v>534</v>
      </c>
      <c r="B35" s="13">
        <v>-0.382071520580406</v>
      </c>
      <c r="C35" s="13">
        <v>-0.187157108705163</v>
      </c>
      <c r="D35" s="13">
        <v>-9.0066878784805501E-2</v>
      </c>
      <c r="E35" s="13">
        <v>0.18824810991837601</v>
      </c>
      <c r="F35">
        <v>155</v>
      </c>
      <c r="H35" s="23" t="s">
        <v>578</v>
      </c>
      <c r="I35" s="13">
        <v>1.6967303960117201E-2</v>
      </c>
      <c r="J35" s="13">
        <v>0.22484660532176201</v>
      </c>
      <c r="K35" s="13">
        <v>1.6684216127422099E-2</v>
      </c>
    </row>
    <row r="36" spans="1:17" x14ac:dyDescent="0.3">
      <c r="A36" s="12" t="s">
        <v>535</v>
      </c>
      <c r="B36" s="13">
        <v>-0.31875100861516298</v>
      </c>
      <c r="C36" s="13">
        <v>1.14422394231122E-2</v>
      </c>
      <c r="D36" s="13">
        <v>4.87460650523679E-2</v>
      </c>
      <c r="E36" s="13">
        <v>0.21961275204986899</v>
      </c>
      <c r="F36">
        <v>192</v>
      </c>
      <c r="H36" s="23" t="s">
        <v>578</v>
      </c>
      <c r="I36" s="13">
        <v>0.87201508051921806</v>
      </c>
      <c r="J36" s="13">
        <v>0.47643722204626798</v>
      </c>
      <c r="K36" s="13">
        <v>3.1319861687174101E-3</v>
      </c>
    </row>
    <row r="37" spans="1:17" x14ac:dyDescent="0.3">
      <c r="A37" s="12" t="s">
        <v>536</v>
      </c>
      <c r="B37" s="13">
        <v>1.75819209010998E-2</v>
      </c>
      <c r="C37" s="13">
        <v>-0.89335903537955097</v>
      </c>
      <c r="D37" s="13">
        <v>-9.0571280483619093E-3</v>
      </c>
      <c r="E37" s="13">
        <v>0.33112764089781699</v>
      </c>
      <c r="F37">
        <v>334</v>
      </c>
      <c r="H37" s="13">
        <v>0.69740591222812398</v>
      </c>
      <c r="I37" s="23" t="s">
        <v>578</v>
      </c>
      <c r="J37" s="13">
        <v>0.86884260920627499</v>
      </c>
      <c r="K37" s="23" t="s">
        <v>578</v>
      </c>
    </row>
    <row r="38" spans="1:17" x14ac:dyDescent="0.3">
      <c r="A38" s="12" t="s">
        <v>537</v>
      </c>
      <c r="B38" s="13">
        <v>-0.241157093188473</v>
      </c>
      <c r="C38" s="13">
        <v>0.33191611264771897</v>
      </c>
      <c r="D38" s="13">
        <v>-8.6799233320508304E-2</v>
      </c>
      <c r="E38" s="13">
        <v>-0.15383638902761801</v>
      </c>
      <c r="F38">
        <v>543</v>
      </c>
      <c r="H38" s="23" t="s">
        <v>578</v>
      </c>
      <c r="I38" s="23" t="s">
        <v>578</v>
      </c>
      <c r="J38" s="13">
        <v>4.6315343996884098E-2</v>
      </c>
      <c r="K38" s="23" t="s">
        <v>578</v>
      </c>
    </row>
    <row r="39" spans="1:17" x14ac:dyDescent="0.3">
      <c r="A39" s="12" t="s">
        <v>538</v>
      </c>
      <c r="B39" s="13">
        <v>0.21573402931327201</v>
      </c>
      <c r="C39" s="13">
        <v>2.2202673847987301E-2</v>
      </c>
      <c r="D39" s="13">
        <v>0.19128596783801599</v>
      </c>
      <c r="E39" s="13">
        <v>5.9211384802719598E-2</v>
      </c>
      <c r="F39">
        <v>414</v>
      </c>
      <c r="H39" s="23" t="s">
        <v>578</v>
      </c>
      <c r="I39" s="13">
        <v>0.65087236051382702</v>
      </c>
      <c r="J39" s="23" t="s">
        <v>578</v>
      </c>
      <c r="K39" s="13">
        <v>0.20337066820090699</v>
      </c>
    </row>
    <row r="40" spans="1:17" x14ac:dyDescent="0.3">
      <c r="A40" s="12" t="s">
        <v>539</v>
      </c>
      <c r="B40" s="13">
        <v>4.9558065053006304E-3</v>
      </c>
      <c r="C40" s="13">
        <v>-0.133559454231654</v>
      </c>
      <c r="D40" s="13">
        <v>3.37289183101529E-2</v>
      </c>
      <c r="E40" s="13">
        <v>4.5972187432376001E-2</v>
      </c>
      <c r="F40">
        <v>554</v>
      </c>
      <c r="H40" s="13">
        <v>0.89721227643540502</v>
      </c>
      <c r="I40" s="13">
        <v>1.7057760532794501E-3</v>
      </c>
      <c r="J40" s="13">
        <v>0.43106523108959499</v>
      </c>
      <c r="K40" s="13">
        <v>0.26437733460700602</v>
      </c>
    </row>
    <row r="41" spans="1:17" x14ac:dyDescent="0.3">
      <c r="A41" s="8" t="s">
        <v>581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7" x14ac:dyDescent="0.3">
      <c r="A42" t="s">
        <v>504</v>
      </c>
      <c r="B42" s="13">
        <v>9.1955736873026703E-2</v>
      </c>
      <c r="C42" s="13">
        <v>-9.5131076796081099E-2</v>
      </c>
      <c r="D42" s="13">
        <v>3.8582513231014699E-2</v>
      </c>
      <c r="E42" s="13">
        <v>-0.16005997511474801</v>
      </c>
      <c r="F42">
        <v>299</v>
      </c>
      <c r="H42" s="13">
        <v>8.0720197529068297E-2</v>
      </c>
      <c r="I42" s="13">
        <v>9.8452421224845904E-2</v>
      </c>
      <c r="J42" s="13">
        <v>0.50380128342515396</v>
      </c>
      <c r="K42" s="13">
        <v>3.67090549611316E-3</v>
      </c>
    </row>
    <row r="43" spans="1:17" x14ac:dyDescent="0.3">
      <c r="A43" t="s">
        <v>505</v>
      </c>
      <c r="B43" s="13">
        <v>1.1072813517711799</v>
      </c>
      <c r="C43" s="13">
        <v>0.11584251591017999</v>
      </c>
      <c r="D43" s="13">
        <v>-0.58728128711802396</v>
      </c>
      <c r="E43" s="13">
        <v>-0.48309662814327498</v>
      </c>
      <c r="F43">
        <v>70</v>
      </c>
      <c r="H43" s="23" t="s">
        <v>578</v>
      </c>
      <c r="I43" s="13">
        <v>0.25875617577137799</v>
      </c>
      <c r="J43" s="23" t="s">
        <v>578</v>
      </c>
      <c r="K43" s="23" t="s">
        <v>578</v>
      </c>
    </row>
    <row r="44" spans="1:17" x14ac:dyDescent="0.3">
      <c r="A44" t="s">
        <v>506</v>
      </c>
      <c r="B44" s="13">
        <v>-4.6615943326475201E-2</v>
      </c>
      <c r="C44" s="13">
        <v>-0.16370392019861299</v>
      </c>
      <c r="D44" s="13">
        <v>0.39183170318654398</v>
      </c>
      <c r="E44" s="13">
        <v>0.66966149381821904</v>
      </c>
      <c r="F44">
        <v>129</v>
      </c>
      <c r="H44" s="13">
        <v>0.56585915475123205</v>
      </c>
      <c r="I44" s="13">
        <v>8.4829278771555605E-2</v>
      </c>
      <c r="J44" s="23" t="s">
        <v>578</v>
      </c>
      <c r="K44" s="23" t="s">
        <v>578</v>
      </c>
      <c r="N44" s="22"/>
      <c r="P44" s="22"/>
      <c r="Q44" s="22"/>
    </row>
    <row r="45" spans="1:17" x14ac:dyDescent="0.3">
      <c r="A45" t="s">
        <v>507</v>
      </c>
      <c r="B45" s="13">
        <v>-0.63528764310874697</v>
      </c>
      <c r="C45" s="13">
        <v>0.116152295379082</v>
      </c>
      <c r="D45" s="13">
        <v>-3.3763366257236603E-2</v>
      </c>
      <c r="E45" s="13">
        <v>4.9203143531433798E-2</v>
      </c>
      <c r="F45">
        <v>213</v>
      </c>
      <c r="H45" s="23" t="s">
        <v>578</v>
      </c>
      <c r="I45" s="13">
        <v>5.8003307478604597E-2</v>
      </c>
      <c r="J45" s="13">
        <v>0.58250483057903002</v>
      </c>
      <c r="K45" s="13">
        <v>0.43190349042244602</v>
      </c>
      <c r="P45" s="22"/>
      <c r="Q45" s="22"/>
    </row>
    <row r="46" spans="1:17" x14ac:dyDescent="0.3">
      <c r="A46" t="s">
        <v>508</v>
      </c>
      <c r="B46" s="13">
        <v>0.33285894943424799</v>
      </c>
      <c r="C46" s="13">
        <v>-0.112790323866846</v>
      </c>
      <c r="D46" s="13">
        <v>-0.42637484621354699</v>
      </c>
      <c r="E46" s="13">
        <v>-0.45185630045890801</v>
      </c>
      <c r="F46">
        <v>290</v>
      </c>
      <c r="H46" s="23" t="s">
        <v>578</v>
      </c>
      <c r="I46" s="13">
        <v>3.5345376129679203E-2</v>
      </c>
      <c r="J46" s="23" t="s">
        <v>578</v>
      </c>
      <c r="K46" s="23" t="s">
        <v>578</v>
      </c>
      <c r="N46" s="22"/>
    </row>
    <row r="47" spans="1:17" x14ac:dyDescent="0.3">
      <c r="A47" t="s">
        <v>509</v>
      </c>
      <c r="B47" s="13">
        <v>0.192658687455313</v>
      </c>
      <c r="C47" s="13">
        <v>-0.91970125850242501</v>
      </c>
      <c r="D47" s="13">
        <v>-0.13115706852314901</v>
      </c>
      <c r="E47" s="13">
        <v>0.37123669045739899</v>
      </c>
      <c r="F47">
        <v>93</v>
      </c>
      <c r="H47" s="13">
        <v>1.9098325319255802E-2</v>
      </c>
      <c r="I47" s="23" t="s">
        <v>578</v>
      </c>
      <c r="J47" s="13">
        <v>0.18381303516529601</v>
      </c>
      <c r="K47" s="23" t="s">
        <v>578</v>
      </c>
      <c r="N47" s="22"/>
      <c r="P47" s="22"/>
      <c r="Q47" s="22"/>
    </row>
    <row r="48" spans="1:17" x14ac:dyDescent="0.3">
      <c r="A48" t="s">
        <v>510</v>
      </c>
      <c r="B48" s="13">
        <v>-0.24946085722001299</v>
      </c>
      <c r="C48" s="13">
        <v>-5.67511656251007E-2</v>
      </c>
      <c r="D48" s="13">
        <v>0.14850015681975801</v>
      </c>
      <c r="E48" s="13">
        <v>0.53360528163104703</v>
      </c>
      <c r="F48">
        <v>94</v>
      </c>
      <c r="H48" s="13">
        <v>1.563560855687E-2</v>
      </c>
      <c r="I48" s="13">
        <v>0.56645859022992295</v>
      </c>
      <c r="J48" s="13">
        <v>0.13440965414283501</v>
      </c>
      <c r="K48" s="23" t="s">
        <v>578</v>
      </c>
      <c r="O48" s="22"/>
    </row>
    <row r="49" spans="1:17" x14ac:dyDescent="0.3">
      <c r="A49" t="s">
        <v>511</v>
      </c>
      <c r="B49" s="13">
        <v>0.56327071296122999</v>
      </c>
      <c r="C49" s="13">
        <v>-0.484825179773961</v>
      </c>
      <c r="D49" s="13">
        <v>0.161760752140924</v>
      </c>
      <c r="E49" s="13">
        <v>0.51953614549326199</v>
      </c>
      <c r="F49">
        <v>27</v>
      </c>
      <c r="H49" s="23" t="s">
        <v>578</v>
      </c>
      <c r="I49" s="13">
        <v>2.2531593113528401E-2</v>
      </c>
      <c r="J49" s="13">
        <v>0.44608478041461602</v>
      </c>
      <c r="K49" s="13">
        <v>6.7587982149828101E-3</v>
      </c>
      <c r="Q49" s="22"/>
    </row>
    <row r="50" spans="1:17" x14ac:dyDescent="0.3">
      <c r="A50" t="s">
        <v>512</v>
      </c>
      <c r="B50" s="13">
        <v>0.46400310874703599</v>
      </c>
      <c r="C50" s="13">
        <v>-0.359802047900799</v>
      </c>
      <c r="D50" s="13">
        <v>-0.16176139374630799</v>
      </c>
      <c r="E50" s="13">
        <v>-0.308693670490574</v>
      </c>
      <c r="F50">
        <v>116</v>
      </c>
      <c r="H50" s="23" t="s">
        <v>578</v>
      </c>
      <c r="I50" s="23" t="s">
        <v>578</v>
      </c>
      <c r="J50" s="13">
        <v>9.9477920443662396E-2</v>
      </c>
      <c r="K50" s="13">
        <v>5.6635043786247498E-4</v>
      </c>
    </row>
    <row r="51" spans="1:17" x14ac:dyDescent="0.3">
      <c r="A51" t="s">
        <v>513</v>
      </c>
      <c r="B51" s="13">
        <v>0.43816324147415098</v>
      </c>
      <c r="C51" s="13">
        <v>4.2208917701845199E-2</v>
      </c>
      <c r="D51" s="13">
        <v>0.13901399581343099</v>
      </c>
      <c r="E51" s="13">
        <v>-0.44672939736553402</v>
      </c>
      <c r="F51">
        <v>300</v>
      </c>
      <c r="H51" s="23" t="s">
        <v>578</v>
      </c>
      <c r="I51" s="13">
        <v>0.45614020787181397</v>
      </c>
      <c r="J51" s="13">
        <v>1.1002613517972701E-2</v>
      </c>
      <c r="K51" s="23" t="s">
        <v>578</v>
      </c>
      <c r="N51" s="22"/>
    </row>
    <row r="52" spans="1:17" x14ac:dyDescent="0.3">
      <c r="A52" t="s">
        <v>514</v>
      </c>
      <c r="B52" s="13">
        <v>-5.4056165885948602E-2</v>
      </c>
      <c r="C52" s="13">
        <v>-9.4652795861755998E-2</v>
      </c>
      <c r="D52" s="13">
        <v>-0.189762177772209</v>
      </c>
      <c r="E52" s="13">
        <v>9.7637442767595593E-3</v>
      </c>
      <c r="F52">
        <v>87</v>
      </c>
      <c r="H52" s="13">
        <v>0.53877208340745197</v>
      </c>
      <c r="I52" s="13">
        <v>0.40935973110704998</v>
      </c>
      <c r="J52" s="13">
        <v>0.10660156413633801</v>
      </c>
      <c r="K52" s="13">
        <v>0.89348796541811404</v>
      </c>
      <c r="N52" s="22"/>
      <c r="Q52" s="22"/>
    </row>
    <row r="53" spans="1:17" x14ac:dyDescent="0.3">
      <c r="A53" t="s">
        <v>515</v>
      </c>
      <c r="B53" s="13">
        <v>4.1752045887394597E-2</v>
      </c>
      <c r="C53" s="13">
        <v>-1.11320040195351</v>
      </c>
      <c r="D53" s="13">
        <v>0.135269658903416</v>
      </c>
      <c r="E53" s="13">
        <v>0.40689671172894099</v>
      </c>
      <c r="F53">
        <v>111</v>
      </c>
      <c r="H53" s="13">
        <v>0.58533581877903995</v>
      </c>
      <c r="I53" s="23" t="s">
        <v>578</v>
      </c>
      <c r="J53" s="13">
        <v>0.14469242749880801</v>
      </c>
      <c r="K53" s="23" t="s">
        <v>578</v>
      </c>
    </row>
    <row r="54" spans="1:17" x14ac:dyDescent="0.3">
      <c r="A54" t="s">
        <v>516</v>
      </c>
      <c r="B54" s="13">
        <v>-0.22745023801622299</v>
      </c>
      <c r="C54" s="13">
        <v>-1.34556064857309E-2</v>
      </c>
      <c r="D54" s="13">
        <v>-7.6890212547836206E-2</v>
      </c>
      <c r="E54" s="13">
        <v>0.115015229285755</v>
      </c>
      <c r="F54">
        <v>932</v>
      </c>
      <c r="H54" s="23" t="s">
        <v>578</v>
      </c>
      <c r="I54" s="13">
        <v>0.666018608790794</v>
      </c>
      <c r="J54" s="13">
        <v>1.38932323640774E-2</v>
      </c>
      <c r="K54" s="23" t="s">
        <v>578</v>
      </c>
      <c r="O54" s="22"/>
      <c r="Q54" s="22"/>
    </row>
    <row r="55" spans="1:17" x14ac:dyDescent="0.3">
      <c r="A55" t="s">
        <v>517</v>
      </c>
      <c r="B55" s="13">
        <v>-0.45952097057664798</v>
      </c>
      <c r="C55" s="13">
        <v>0.232155648205703</v>
      </c>
      <c r="D55" s="13">
        <v>-9.2894244266094897E-2</v>
      </c>
      <c r="E55" s="13">
        <v>6.8975981778500506E-2</v>
      </c>
      <c r="F55">
        <v>225</v>
      </c>
      <c r="H55" s="23" t="s">
        <v>578</v>
      </c>
      <c r="I55" s="23" t="s">
        <v>578</v>
      </c>
      <c r="J55" s="13">
        <v>0.14836626888530599</v>
      </c>
      <c r="K55" s="13">
        <v>0.29790114303392701</v>
      </c>
      <c r="N55" s="22"/>
    </row>
    <row r="56" spans="1:17" x14ac:dyDescent="0.3">
      <c r="A56" t="s">
        <v>518</v>
      </c>
      <c r="B56" s="13">
        <v>-9.0852185428534404E-2</v>
      </c>
      <c r="C56" s="13">
        <v>-0.73632856756086795</v>
      </c>
      <c r="D56" s="13">
        <v>4.3189782562224797E-2</v>
      </c>
      <c r="E56" s="13">
        <v>0.322706177088323</v>
      </c>
      <c r="F56">
        <v>105</v>
      </c>
      <c r="H56" s="13">
        <v>0.272827160623136</v>
      </c>
      <c r="I56" s="23" t="s">
        <v>578</v>
      </c>
      <c r="J56" s="13">
        <v>0.675799244774688</v>
      </c>
      <c r="K56" s="13">
        <v>4.3149773061127101E-3</v>
      </c>
      <c r="N56" s="22"/>
    </row>
    <row r="57" spans="1:17" x14ac:dyDescent="0.3">
      <c r="A57" t="s">
        <v>519</v>
      </c>
      <c r="B57" s="13">
        <v>0.57297991755787703</v>
      </c>
      <c r="C57" s="13">
        <v>0.46424984261719898</v>
      </c>
      <c r="D57" s="13">
        <v>4.3412332921909498E-2</v>
      </c>
      <c r="E57" s="13">
        <v>-0.32346086887975001</v>
      </c>
      <c r="F57">
        <v>131</v>
      </c>
      <c r="H57" s="23" t="s">
        <v>578</v>
      </c>
      <c r="I57" s="23" t="s">
        <v>578</v>
      </c>
      <c r="J57" s="13">
        <v>0.57487329420505795</v>
      </c>
      <c r="K57" s="23" t="s">
        <v>578</v>
      </c>
      <c r="O57" s="22"/>
    </row>
    <row r="58" spans="1:17" x14ac:dyDescent="0.3">
      <c r="A58" t="s">
        <v>520</v>
      </c>
      <c r="B58" s="13">
        <v>-0.283442743093056</v>
      </c>
      <c r="C58" s="13">
        <v>0.31571350009868598</v>
      </c>
      <c r="D58" s="13">
        <v>-2.48358180484698E-2</v>
      </c>
      <c r="E58" s="13">
        <v>-8.0655487979012203E-2</v>
      </c>
      <c r="F58">
        <v>653</v>
      </c>
      <c r="H58" s="23" t="s">
        <v>578</v>
      </c>
      <c r="I58" s="23" t="s">
        <v>578</v>
      </c>
      <c r="J58" s="13">
        <v>0.53252734512989597</v>
      </c>
      <c r="K58" s="13">
        <v>3.57984608212581E-2</v>
      </c>
      <c r="N58" s="22"/>
      <c r="O58" s="22"/>
    </row>
    <row r="59" spans="1:17" x14ac:dyDescent="0.3">
      <c r="A59" t="s">
        <v>521</v>
      </c>
      <c r="B59" s="13">
        <v>0.21193225704881499</v>
      </c>
      <c r="C59" s="13">
        <v>2.24141308048686E-2</v>
      </c>
      <c r="D59" s="13">
        <v>0.192679520004503</v>
      </c>
      <c r="E59" s="13">
        <v>5.3509267056357702E-2</v>
      </c>
      <c r="F59">
        <v>416</v>
      </c>
      <c r="H59" s="23" t="s">
        <v>578</v>
      </c>
      <c r="I59" s="13">
        <v>0.64675632711268605</v>
      </c>
      <c r="J59" s="23" t="s">
        <v>578</v>
      </c>
      <c r="K59" s="13">
        <v>0.249949970580055</v>
      </c>
      <c r="N59" s="22"/>
      <c r="O59" s="22"/>
    </row>
    <row r="60" spans="1:17" x14ac:dyDescent="0.3">
      <c r="A60" t="s">
        <v>522</v>
      </c>
      <c r="B60" s="13">
        <v>0.35029423623530698</v>
      </c>
      <c r="C60" s="13">
        <v>0.26702212034533102</v>
      </c>
      <c r="D60" s="13">
        <v>-0.26076124391544903</v>
      </c>
      <c r="E60" s="13">
        <v>-0.31248513672357597</v>
      </c>
      <c r="F60">
        <v>86</v>
      </c>
      <c r="H60" s="13">
        <v>1.32535476246701E-3</v>
      </c>
      <c r="I60" s="13">
        <v>3.8903783998985001E-3</v>
      </c>
      <c r="J60" s="13">
        <v>9.6756228097363405E-3</v>
      </c>
      <c r="K60" s="13">
        <v>5.6289448968323502E-4</v>
      </c>
      <c r="N60" s="22"/>
      <c r="P60" s="22"/>
    </row>
    <row r="61" spans="1:17" x14ac:dyDescent="0.3">
      <c r="A61" t="s">
        <v>523</v>
      </c>
      <c r="B61" s="13">
        <v>-4.52322101519783E-2</v>
      </c>
      <c r="C61" s="13">
        <v>0.17530476509913201</v>
      </c>
      <c r="D61" s="13">
        <v>-0.27507818632432401</v>
      </c>
      <c r="E61" s="13">
        <v>-0.25101816246872499</v>
      </c>
      <c r="F61">
        <v>71</v>
      </c>
      <c r="H61" s="13">
        <v>0.69724340158432996</v>
      </c>
      <c r="I61" s="13">
        <v>0.11671247699830101</v>
      </c>
      <c r="J61" s="13">
        <v>2.3440969130901001E-2</v>
      </c>
      <c r="K61" s="13">
        <v>2.0934108868575999E-2</v>
      </c>
    </row>
    <row r="62" spans="1:17" x14ac:dyDescent="0.3">
      <c r="A62" t="s">
        <v>524</v>
      </c>
      <c r="B62" s="13">
        <v>0.39160511054404601</v>
      </c>
      <c r="C62" s="13">
        <v>0.125737782805145</v>
      </c>
      <c r="D62" s="13">
        <v>0.271390838991034</v>
      </c>
      <c r="E62" s="13">
        <v>-0.169575642442132</v>
      </c>
      <c r="F62">
        <v>294</v>
      </c>
      <c r="H62" s="23" t="s">
        <v>578</v>
      </c>
      <c r="I62" s="13">
        <v>3.3197803181428703E-2</v>
      </c>
      <c r="J62" s="23" t="s">
        <v>578</v>
      </c>
      <c r="K62" s="13">
        <v>3.8297111629825302E-3</v>
      </c>
    </row>
    <row r="63" spans="1:17" x14ac:dyDescent="0.3">
      <c r="A63" t="s">
        <v>525</v>
      </c>
      <c r="B63" s="13">
        <v>-0.57955376207095799</v>
      </c>
      <c r="C63" s="13">
        <v>0.19362801452403899</v>
      </c>
      <c r="D63" s="13">
        <v>0.78237899109925002</v>
      </c>
      <c r="E63" s="13">
        <v>1.5526579054676899</v>
      </c>
      <c r="F63">
        <v>101</v>
      </c>
      <c r="H63" s="23" t="s">
        <v>578</v>
      </c>
      <c r="I63" s="13">
        <v>5.6761880373172702E-2</v>
      </c>
      <c r="J63" s="23" t="s">
        <v>578</v>
      </c>
      <c r="K63" s="23" t="s">
        <v>578</v>
      </c>
      <c r="N63" s="22"/>
      <c r="P63" s="22"/>
    </row>
    <row r="64" spans="1:17" x14ac:dyDescent="0.3">
      <c r="N64" s="22"/>
      <c r="P64" s="22"/>
      <c r="Q64" s="22"/>
    </row>
  </sheetData>
  <mergeCells count="2">
    <mergeCell ref="H3:K3"/>
    <mergeCell ref="B3:E3"/>
  </mergeCells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Tab. 1 Vstupní proměnné</vt:lpstr>
      <vt:lpstr>Tab. 2 Příspěvky modalit</vt:lpstr>
      <vt:lpstr>Tab. 3 Souřadnice modalit</vt:lpstr>
      <vt:lpstr>Tab. 4 Významné modality</vt:lpstr>
      <vt:lpstr>Tab. 5 Doplňkové proměnné</vt:lpstr>
      <vt:lpstr>Tab. 6 Strukturace os</vt:lpstr>
      <vt:lpstr>limit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2017-07-12T20:45:36Z</dcterms:created>
  <dcterms:modified xsi:type="dcterms:W3CDTF">2018-10-22T13:27:16Z</dcterms:modified>
</cp:coreProperties>
</file>